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32760" windowWidth="23250" windowHeight="11130" activeTab="1"/>
  </bookViews>
  <sheets>
    <sheet name="ВЦЕМ" sheetId="1" r:id="rId1"/>
    <sheet name="ВСЕМ" sheetId="2" r:id="rId2"/>
    <sheet name="Гайс" sheetId="3" r:id="rId3"/>
    <sheet name="Жмер" sheetId="4" r:id="rId4"/>
    <sheet name="Мог-Под" sheetId="5" r:id="rId5"/>
    <sheet name="Тульч" sheetId="6" r:id="rId6"/>
    <sheet name="Хмільн" sheetId="7" r:id="rId7"/>
  </sheets>
  <definedNames>
    <definedName name="_xlnm.Print_Titles" localSheetId="1">'ВСЕМ'!$3:$3</definedName>
    <definedName name="_xlnm.Print_Titles" localSheetId="0">'ВЦЕМ'!$10:$10</definedName>
    <definedName name="_xlnm.Print_Titles" localSheetId="2">'Гайс'!$10:$10</definedName>
    <definedName name="_xlnm.Print_Titles" localSheetId="3">'Жмер'!$15:$15</definedName>
    <definedName name="_xlnm.Print_Titles" localSheetId="4">'Мог-Под'!$14:$14</definedName>
    <definedName name="_xlnm.Print_Titles" localSheetId="5">'Тульч'!$10:$10</definedName>
    <definedName name="_xlnm.Print_Titles" localSheetId="6">'Хмільн'!$10:$10</definedName>
    <definedName name="_xlnm.Print_Area" localSheetId="1">'ВСЕМ'!$A$1:$F$53</definedName>
  </definedNames>
  <calcPr fullCalcOnLoad="1"/>
</workbook>
</file>

<file path=xl/comments1.xml><?xml version="1.0" encoding="utf-8"?>
<comments xmlns="http://schemas.openxmlformats.org/spreadsheetml/2006/main">
  <authors>
    <author>Автор</author>
  </authors>
  <commentList>
    <comment ref="E13" authorId="0">
      <text>
        <r>
          <rPr>
            <b/>
            <sz val="11"/>
            <rFont val="Tahoma"/>
            <family val="2"/>
          </rPr>
          <t>Потрібно поставити навантаження за 2021р.</t>
        </r>
        <r>
          <rPr>
            <sz val="9"/>
            <rFont val="Tahoma"/>
            <family val="2"/>
          </rPr>
          <t xml:space="preserve">
</t>
        </r>
      </text>
    </comment>
  </commentList>
</comments>
</file>

<file path=xl/comments3.xml><?xml version="1.0" encoding="utf-8"?>
<comments xmlns="http://schemas.openxmlformats.org/spreadsheetml/2006/main">
  <authors>
    <author>Автор</author>
  </authors>
  <commentList>
    <comment ref="E14" authorId="0">
      <text>
        <r>
          <rPr>
            <b/>
            <sz val="11"/>
            <rFont val="Tahoma"/>
            <family val="2"/>
          </rPr>
          <t>Потрібно поставити навантаження за 2021р.</t>
        </r>
        <r>
          <rPr>
            <sz val="9"/>
            <rFont val="Tahoma"/>
            <family val="2"/>
          </rPr>
          <t xml:space="preserve">
</t>
        </r>
      </text>
    </comment>
  </commentList>
</comments>
</file>

<file path=xl/comments4.xml><?xml version="1.0" encoding="utf-8"?>
<comments xmlns="http://schemas.openxmlformats.org/spreadsheetml/2006/main">
  <authors>
    <author>Автор</author>
  </authors>
  <commentList>
    <comment ref="E19" authorId="0">
      <text>
        <r>
          <rPr>
            <b/>
            <sz val="11"/>
            <rFont val="Tahoma"/>
            <family val="2"/>
          </rPr>
          <t>Потрібно поставити навантаження за 2021р.</t>
        </r>
        <r>
          <rPr>
            <sz val="9"/>
            <rFont val="Tahoma"/>
            <family val="2"/>
          </rPr>
          <t xml:space="preserve">
</t>
        </r>
      </text>
    </comment>
  </commentList>
</comments>
</file>

<file path=xl/comments5.xml><?xml version="1.0" encoding="utf-8"?>
<comments xmlns="http://schemas.openxmlformats.org/spreadsheetml/2006/main">
  <authors>
    <author>Автор</author>
  </authors>
  <commentList>
    <comment ref="E18" authorId="0">
      <text>
        <r>
          <rPr>
            <b/>
            <sz val="11"/>
            <rFont val="Tahoma"/>
            <family val="2"/>
          </rPr>
          <t>Потрібно поставити навантаження за 2021р.</t>
        </r>
        <r>
          <rPr>
            <sz val="9"/>
            <rFont val="Tahoma"/>
            <family val="2"/>
          </rPr>
          <t xml:space="preserve">
</t>
        </r>
      </text>
    </comment>
  </commentList>
</comments>
</file>

<file path=xl/comments6.xml><?xml version="1.0" encoding="utf-8"?>
<comments xmlns="http://schemas.openxmlformats.org/spreadsheetml/2006/main">
  <authors>
    <author>Автор</author>
  </authors>
  <commentList>
    <comment ref="E14" authorId="0">
      <text>
        <r>
          <rPr>
            <b/>
            <sz val="11"/>
            <rFont val="Tahoma"/>
            <family val="2"/>
          </rPr>
          <t>Потрібно поставити навантаження за 2021р.</t>
        </r>
        <r>
          <rPr>
            <sz val="9"/>
            <rFont val="Tahoma"/>
            <family val="2"/>
          </rPr>
          <t xml:space="preserve">
</t>
        </r>
      </text>
    </comment>
  </commentList>
</comments>
</file>

<file path=xl/comments7.xml><?xml version="1.0" encoding="utf-8"?>
<comments xmlns="http://schemas.openxmlformats.org/spreadsheetml/2006/main">
  <authors>
    <author>Автор</author>
  </authors>
  <commentList>
    <comment ref="E14" authorId="0">
      <text>
        <r>
          <rPr>
            <b/>
            <sz val="11"/>
            <rFont val="Tahoma"/>
            <family val="2"/>
          </rPr>
          <t>Потрібно поставити навантаження за 2021р.</t>
        </r>
        <r>
          <rPr>
            <sz val="9"/>
            <rFont val="Tahoma"/>
            <family val="2"/>
          </rPr>
          <t xml:space="preserve">
</t>
        </r>
      </text>
    </comment>
  </commentList>
</comments>
</file>

<file path=xl/sharedStrings.xml><?xml version="1.0" encoding="utf-8"?>
<sst xmlns="http://schemas.openxmlformats.org/spreadsheetml/2006/main" count="2233" uniqueCount="985">
  <si>
    <t>Графік погодинного відключення споживачів електроенергії</t>
  </si>
  <si>
    <t>Диспетчерська назва 
ПС 110-35 кВ,
приєднання 6-35 кВ</t>
  </si>
  <si>
    <t>Навантаження, що вимикається (кВт)</t>
  </si>
  <si>
    <t xml:space="preserve">Назва населених пунктів, вулиць </t>
  </si>
  <si>
    <t>І черга</t>
  </si>
  <si>
    <t>Години вимкнення  6:00-8:00; 12:00-14:00; 18:00-20:00</t>
  </si>
  <si>
    <t>с. Іванівці, с. Васютинці, с. Лука Барська, с. Хут. Котова</t>
  </si>
  <si>
    <t>ст. Бар (вул Л.Українки, вул Центральна), с. Заможне, с. Затоки, Хут. Каноніцький, с. Мальчівці</t>
  </si>
  <si>
    <t>м. Бар (вул.Арсенальна)</t>
  </si>
  <si>
    <t>с. Окладне, с. Гавришівка, с. Терешки, с. Адамівка, с. Йосипівка, с. Чемериське, с. Регентівка</t>
  </si>
  <si>
    <t>с. Балки (вул.Соборна), с. Б.Чемериси (вул.Черешнева), с. Гайове, с. Комаривці, с. Шпирки, с. Колосіївка, с. Гармаки</t>
  </si>
  <si>
    <t>м. Бар (вул.Каштанова) (частково)</t>
  </si>
  <si>
    <t>с. Червоне, Хут. Петрівка</t>
  </si>
  <si>
    <t>с. Шипинки, смт. Копайгород (вул.Коцюбинського),  станція Копай, с. Зелене</t>
  </si>
  <si>
    <t>с. Журавлівка, с. Терешки (вул.Шкільна)</t>
  </si>
  <si>
    <t xml:space="preserve">с. Ялтушків (вул.Зарічна, Заводська), с. Ходаки, с. слобода Ходацька </t>
  </si>
  <si>
    <t>с. Ялтушків (вул Центраьна), Слобода Ялтушківська, с. Черешневе, с. Біла с. Бригидівка</t>
  </si>
  <si>
    <t>с. Ялтушків (вул.Соборна)</t>
  </si>
  <si>
    <t>с. Мартинівка, с. Кузьминці, с. Киянівка, с. Голубівка</t>
  </si>
  <si>
    <t>с. Митки</t>
  </si>
  <si>
    <t>с. Буцні, с. Сеферівка</t>
  </si>
  <si>
    <t>ПС</t>
  </si>
  <si>
    <t>Східна</t>
  </si>
  <si>
    <t>ф-</t>
  </si>
  <si>
    <t>Південна</t>
  </si>
  <si>
    <t>Північна</t>
  </si>
  <si>
    <t>ІІ черга</t>
  </si>
  <si>
    <t>Години вимкнення    8:00-10:00; 14:00-16:00; 20:00-22:00</t>
  </si>
  <si>
    <t>Нова</t>
  </si>
  <si>
    <t>Західна</t>
  </si>
  <si>
    <t>ІІІ черга</t>
  </si>
  <si>
    <t>Години вимкнення    10:00-12:00; 16:00-18:00; 22:00-24:00</t>
  </si>
  <si>
    <t>Балки</t>
  </si>
  <si>
    <t>Ялтушків</t>
  </si>
  <si>
    <t>Митки</t>
  </si>
  <si>
    <t>Верхівка</t>
  </si>
  <si>
    <t>Копайгород</t>
  </si>
  <si>
    <t>с. Антонівка, с. Глинянка, с. Маньківці, хут. Мельники</t>
  </si>
  <si>
    <t>Барський машинобудівельний завод</t>
  </si>
  <si>
    <t>Барський цукровий завод</t>
  </si>
  <si>
    <t>Залізниця</t>
  </si>
  <si>
    <t>с. Попівці, с. Кошаринці, хут. Верешки</t>
  </si>
  <si>
    <t>с. Лісове, с. Польове, с. Барок</t>
  </si>
  <si>
    <t>с. Мигалівці, с. Лугове, с. Козарівка, с. Діброва</t>
  </si>
  <si>
    <t>с. Біличин, с. Гулі, с. Слобода Гулівська</t>
  </si>
  <si>
    <t>с. Супівка, с. Чубачівка</t>
  </si>
  <si>
    <t>с. Верхівка, с. Примощаниця, с. Марянівка, с. Володіївці</t>
  </si>
  <si>
    <t>Чернятка ГЕС</t>
  </si>
  <si>
    <t>Шляхова</t>
  </si>
  <si>
    <t>МКК</t>
  </si>
  <si>
    <t>с.Флорино,с.Яланець</t>
  </si>
  <si>
    <t>Бершадь-35</t>
  </si>
  <si>
    <t>Джулинка</t>
  </si>
  <si>
    <t xml:space="preserve"> с. Ставки</t>
  </si>
  <si>
    <t>Бершадь-110</t>
  </si>
  <si>
    <t xml:space="preserve"> с.В.Киріївка</t>
  </si>
  <si>
    <t>Чернятка</t>
  </si>
  <si>
    <t>с.Мякохід,с.Чорна гребля,с.Хмарівка</t>
  </si>
  <si>
    <t>Михайлівка</t>
  </si>
  <si>
    <t>с.Голдашівка</t>
  </si>
  <si>
    <t>с.Тернівка</t>
  </si>
  <si>
    <t>с.Шумилово</t>
  </si>
  <si>
    <t>с.Вовчок</t>
  </si>
  <si>
    <t>с.Маньківка</t>
  </si>
  <si>
    <t>Баланівка</t>
  </si>
  <si>
    <t>с.Бирлівка</t>
  </si>
  <si>
    <t>с.Баланівка</t>
  </si>
  <si>
    <t>МТФ</t>
  </si>
  <si>
    <t>Сумівка</t>
  </si>
  <si>
    <t>с.Чернятка</t>
  </si>
  <si>
    <t>с.Кидрасівка</t>
  </si>
  <si>
    <t>с.Михайлівка</t>
  </si>
  <si>
    <t>с.Дяківка</t>
  </si>
  <si>
    <t>с.Теофилівка</t>
  </si>
  <si>
    <t>с.Поташня</t>
  </si>
  <si>
    <t>Осіївка</t>
  </si>
  <si>
    <t>с.Осіївка</t>
  </si>
  <si>
    <t>с.Лугова</t>
  </si>
  <si>
    <t>с.М.Киріївка</t>
  </si>
  <si>
    <t>КХП</t>
  </si>
  <si>
    <t>с.Берізки-Бершадські</t>
  </si>
  <si>
    <t>в.Чкалова,в.Воровського,в.Некрасова,в.Маліновського)</t>
  </si>
  <si>
    <t>с.Війтівка</t>
  </si>
  <si>
    <t>с.Серебрія</t>
  </si>
  <si>
    <t>с. Лад. Хутора, дачі Ладижин, с. Дмитренки, с. Басаличівка, с. Бубнівка, с. Крутогорб</t>
  </si>
  <si>
    <t>с. Степашки, хут. Павлівка</t>
  </si>
  <si>
    <t>Спиртзавод</t>
  </si>
  <si>
    <t>с.Гнатівка, с. Кущенці</t>
  </si>
  <si>
    <t>с. Адамівка, с. Гранів, с. Гунча</t>
  </si>
  <si>
    <t>Ф-7</t>
  </si>
  <si>
    <t>с. Мар'янівка, с. Куна (вул. Маєвського, Гагаріна)</t>
  </si>
  <si>
    <t>Ф-9</t>
  </si>
  <si>
    <t>с. Карбівка, с. Бондурі (вул. Садова), с. Ш. Бондурівська</t>
  </si>
  <si>
    <t>Ф-23</t>
  </si>
  <si>
    <t>с. Л. Хутора</t>
  </si>
  <si>
    <t>Ф-24</t>
  </si>
  <si>
    <t>с. Губник, ст. Губник, с. Л. Хутора</t>
  </si>
  <si>
    <t>Ф-25</t>
  </si>
  <si>
    <t>с. Жерденівка, с. Тимар, с. Крутогорб</t>
  </si>
  <si>
    <t>Ф-26</t>
  </si>
  <si>
    <t>с. Новоселівка, с. Розівка</t>
  </si>
  <si>
    <t>Ф-38</t>
  </si>
  <si>
    <t>с. Тарасівка, с. Чечелівка</t>
  </si>
  <si>
    <t>Ф-41</t>
  </si>
  <si>
    <t>с. Мітлинці</t>
  </si>
  <si>
    <t>Ф-46</t>
  </si>
  <si>
    <t>с. Носівці, с. Трубочка, с. Косаново</t>
  </si>
  <si>
    <t>Ф-47</t>
  </si>
  <si>
    <t>с. Кунка</t>
  </si>
  <si>
    <t>Ф-51</t>
  </si>
  <si>
    <t>с. Нараївка</t>
  </si>
  <si>
    <t>Ф-52</t>
  </si>
  <si>
    <t>с. Гранів</t>
  </si>
  <si>
    <t>Ф-53</t>
  </si>
  <si>
    <t>Ф-61</t>
  </si>
  <si>
    <t>с. Кіблич</t>
  </si>
  <si>
    <t>Ф-62</t>
  </si>
  <si>
    <t>с.Грузьке, с. Огіївка, с. Кіблич (вул. Садова)</t>
  </si>
  <si>
    <t>Ф-64</t>
  </si>
  <si>
    <t>с. Мелешків, с. Кіблич</t>
  </si>
  <si>
    <t>Ф-73</t>
  </si>
  <si>
    <t>с. Бондурі</t>
  </si>
  <si>
    <t>Ф-74</t>
  </si>
  <si>
    <t>с. Гунча, с. Рахни, с. Хороша</t>
  </si>
  <si>
    <t>Ф-76</t>
  </si>
  <si>
    <t>с. Семерічка</t>
  </si>
  <si>
    <t>Ф-83</t>
  </si>
  <si>
    <t>с. Ярмолинці</t>
  </si>
  <si>
    <t>Ф-85</t>
  </si>
  <si>
    <t>с. Кузьминці, с. Щурівці</t>
  </si>
  <si>
    <t>Ф-86</t>
  </si>
  <si>
    <t>с. Сокільці, с. Кузьминці</t>
  </si>
  <si>
    <t>Ф-101</t>
  </si>
  <si>
    <t>с. Тишківка, с. Рахнівка, с. Чечелівка</t>
  </si>
  <si>
    <t>Ф-102</t>
  </si>
  <si>
    <t>сл. Тишківська, с. Рахнівка</t>
  </si>
  <si>
    <t>Ф-107</t>
  </si>
  <si>
    <t>с. Митків, с. Грузьке</t>
  </si>
  <si>
    <t>Ф-108</t>
  </si>
  <si>
    <t>с. Михайлівка</t>
  </si>
  <si>
    <t>Жмеринка</t>
  </si>
  <si>
    <t>Чернятин</t>
  </si>
  <si>
    <t>с.Чернятин,с.Северинівка,с.Олександрівка,с.Слобода-Чернятинська,с.Голубівка,х.Шевченково,х.Хатки,с.Кудіївці.</t>
  </si>
  <si>
    <t>Жуківці</t>
  </si>
  <si>
    <t>Носківці</t>
  </si>
  <si>
    <t>В-10Т</t>
  </si>
  <si>
    <t>с.Носківці, с.Кацмазів, с.Телилинці, х.Анастасіївка</t>
  </si>
  <si>
    <t>Володимирівка</t>
  </si>
  <si>
    <t>с.Мартинівка</t>
  </si>
  <si>
    <t>АЗС вул.Асмолова</t>
  </si>
  <si>
    <t>м.Жмеринка (вул.Одеська, Целінна), с.Жуківці, с.Щученці, с.Ярошинка.</t>
  </si>
  <si>
    <t>с.Слобода-Межирівська, с.Сербинівці, с.Кармалюкове, с.Петрані, с.Дубова.</t>
  </si>
  <si>
    <t>с.Сербинівці.</t>
  </si>
  <si>
    <t>м.Жмеринка (вул.151-стрілецької дивізії, Будівельників,Барляєва)</t>
  </si>
  <si>
    <t>Станіславчик</t>
  </si>
  <si>
    <t>с.Станіславчик (вул. Петровського,Островського,Чапаєва, Мічуріна, Космонавтів, Жовтнева, Комсомольська )</t>
  </si>
  <si>
    <t>с.Станіславчик (вул. Пушкіна, Котовського, Шкільна, Коцюбинського,)</t>
  </si>
  <si>
    <t>с.Токарівка, с.Стодульці, с.Рожепи, с.Чернятин.</t>
  </si>
  <si>
    <t>с.Станіславчик (вул.Калініна, Набережна, Леніна, Урицького, Першотравнева, Млинки) с.Тарасівка, с.Вознівці.</t>
  </si>
  <si>
    <t>с.Станіславчик (вул.Пушкіна, Кірова), с.Будьки.</t>
  </si>
  <si>
    <t>с.Леляки, м.Жмеринка (вул.Лазо, Осипенка, Декабристів, Фрунзе, пр.Фрунзе)</t>
  </si>
  <si>
    <t>Лаврівка</t>
  </si>
  <si>
    <t>ПС Південна</t>
  </si>
  <si>
    <t>ПС Оленівка</t>
  </si>
  <si>
    <t xml:space="preserve">Агрономічна </t>
  </si>
  <si>
    <t>с.Степанівка(Колгоспна,,Шевченка)</t>
  </si>
  <si>
    <t>Степанівка</t>
  </si>
  <si>
    <t>Оленівка</t>
  </si>
  <si>
    <t>с.Сокиренці(1-го Травня,пров.1-го Травня,Гагаріна,Небесної Сотні,Шевченка,Космонавтів,9-го Січня)</t>
  </si>
  <si>
    <t>с.Агрономічне ( Подільська, Незалежна, масив Садовий, пров.Затишний, Європейський,Софієвський).</t>
  </si>
  <si>
    <t>Тюшки-Тяга</t>
  </si>
  <si>
    <t>с.Цвіжин(Лугова,Вороніна,Шевчука,В.Білошкурського,Вишнева)с.Іванівка(Тракторна,Лісового,Коцюбинського)</t>
  </si>
  <si>
    <t xml:space="preserve"> Нова</t>
  </si>
  <si>
    <t xml:space="preserve">Західна </t>
  </si>
  <si>
    <t>с.Агрономічне ( Мічуріна, Тімірязева, Гагаріна, Л.Українки, Б.Хмельницьеого, Вишнева, Польова, Приозерна, Будівельників, Миру, Грушевського, Перемоги, Яблунева, Наукова, Вінницька, Маліновського, Прибережна, Шевченко, Молодіжна, Лісова, Медніка, Нова, Академічна).</t>
  </si>
  <si>
    <t>В-10 Т</t>
  </si>
  <si>
    <t xml:space="preserve">ПС </t>
  </si>
  <si>
    <t>Вороновиця</t>
  </si>
  <si>
    <t>ф</t>
  </si>
  <si>
    <t>Нова Гребля</t>
  </si>
  <si>
    <t>Самгородок</t>
  </si>
  <si>
    <t>Сосонка-Тяга</t>
  </si>
  <si>
    <t>Калинівка</t>
  </si>
  <si>
    <t>ПрАТ "Калинівський машзавод"</t>
  </si>
  <si>
    <t>Радівка</t>
  </si>
  <si>
    <t xml:space="preserve">с. Радівка (крім вул. Молодіжна, П.Морозова) </t>
  </si>
  <si>
    <t>с. Радівка (вул. Молодіжна, П.Морозова)</t>
  </si>
  <si>
    <t>СТОВ с. Комунарівка</t>
  </si>
  <si>
    <t xml:space="preserve">Уладівка </t>
  </si>
  <si>
    <t>с.Н. Пиків</t>
  </si>
  <si>
    <t>Гущинці</t>
  </si>
  <si>
    <t>с. Мізяків</t>
  </si>
  <si>
    <t>с. Гущенці</t>
  </si>
  <si>
    <t>с. Павлівка</t>
  </si>
  <si>
    <t>Люлинці</t>
  </si>
  <si>
    <t>с. Уладівське (вул. Варшавська, Відділення УЛДСС)</t>
  </si>
  <si>
    <t>с. Антонополь</t>
  </si>
  <si>
    <t>Турбів</t>
  </si>
  <si>
    <t>с. Л. Лисіївка</t>
  </si>
  <si>
    <t>Корделівка</t>
  </si>
  <si>
    <t>ТОВ "Голандський корм" ПрАТ "Корделівський ОМКЗ"</t>
  </si>
  <si>
    <t>с. Корделівка (вул. Соборна, Партизанська, Миру, Заводська, Зарічна, Сонячна, Шкільна, Постолова, Набережна)</t>
  </si>
  <si>
    <t>ТОВ "Глікохім"</t>
  </si>
  <si>
    <t>Сигнал</t>
  </si>
  <si>
    <t>Махнівка</t>
  </si>
  <si>
    <t>с/г с.Махнівка, с.Махнівка, лікарня, с.Марківці, ПС Махнівка, с.Перемога,с.Мшанець,
с.Немиринці,с.Туча,с.Куманівка,  СП Агромаш,</t>
  </si>
  <si>
    <t>Кордишівка</t>
  </si>
  <si>
    <t>с.Флоріанівка,с.Йосипівка, насінневий завод, с.Кордишівка</t>
  </si>
  <si>
    <t>Безименна</t>
  </si>
  <si>
    <t>с.Вовчинець, с.Чернички, с.Безименна,с.Хліборобне,с.Молодіжне, с.Молотківці</t>
  </si>
  <si>
    <t>с.Красне,с.Софіївка,с.Лопатин,с.Михайлин.част.с.Миколаївка,с. Самгородок,спецшкола-інтернат,с.Лозівка,с.Збараж,с.Вівсяники,с.Мухувата,СТОВ "Хлібороб",с.Зозуленці,с.Сощанськ,с.Воскодавинці,с.Ш.Гребля</t>
  </si>
  <si>
    <t>ТОВ"Зернокомплекс Сиваш" Козятин ХПП.( частина вул.Довженка)</t>
  </si>
  <si>
    <t>с.Сигнал,Рубанка,Миколаївка,В.Степ.</t>
  </si>
  <si>
    <t>Глухівці</t>
  </si>
  <si>
    <t xml:space="preserve">ТОВ"АВК Українське каолінове товариство",ПРАТ"Глухівецький ГЗКК"  </t>
  </si>
  <si>
    <t>с Жежелів,"Жежелівський кар"єр"</t>
  </si>
  <si>
    <t>Вернигородок</t>
  </si>
  <si>
    <t>ТОВ СОКА Україна,с/г,Військові склади,с.Пляхова.</t>
  </si>
  <si>
    <t>смт.Бродецьке,с.Дубина,с.Катеринівка.</t>
  </si>
  <si>
    <t>с.Гурівці,с.Пузирки,с.Панасівка, с.Держанівка.</t>
  </si>
  <si>
    <t>Н.Козятин</t>
  </si>
  <si>
    <t xml:space="preserve">  ЗАТ "Техпромсервіс- ойл", вул Грабовського,вул.Каштанова, ТОВ Кусто-Агро.</t>
  </si>
  <si>
    <t xml:space="preserve">Гарячківка    </t>
  </si>
  <si>
    <t>В-10 Т1</t>
  </si>
  <si>
    <t>с.Гарячківка</t>
  </si>
  <si>
    <t>Вільшанка</t>
  </si>
  <si>
    <t>с.Вільшанка, с.Одая, с.Файгород, с.Доярня, с.Рудник</t>
  </si>
  <si>
    <t>Крижопіль</t>
  </si>
  <si>
    <t>с.М.Тернівка, с. В.Тернівка, с.Заболотне,</t>
  </si>
  <si>
    <t>с.Сонячне, с. Княжа Криниця, с Кісниця.</t>
  </si>
  <si>
    <t>Вербка</t>
  </si>
  <si>
    <t>С. Вербка, с. Шуми, Х. Вербецький</t>
  </si>
  <si>
    <t>Городківка</t>
  </si>
  <si>
    <t xml:space="preserve">с. Городківка </t>
  </si>
  <si>
    <t>Джугастра</t>
  </si>
  <si>
    <t>сДжугастра, с. Леонівка, с. Петрунівка.</t>
  </si>
  <si>
    <t>Цукрозавод</t>
  </si>
  <si>
    <t>Ф</t>
  </si>
  <si>
    <t>Соколівка</t>
  </si>
  <si>
    <t>с.Соколівка, с. Левково</t>
  </si>
  <si>
    <t>с.Голубече, с. Красносілка, с.Зеленянка, с.Вигода, х. Залісся</t>
  </si>
  <si>
    <t xml:space="preserve">смт Крижопіль(вул.Л.Українки,Героїв України,) с Голубече </t>
  </si>
  <si>
    <t>Уладівка</t>
  </si>
  <si>
    <t>Уладівський спирт завод</t>
  </si>
  <si>
    <t xml:space="preserve">Літин    </t>
  </si>
  <si>
    <t>с.Борків, с.Залужне, с.Українка, с.Білозірка, с.Киліянівка, смт.Літин (вул.Калинова)</t>
  </si>
  <si>
    <t>с.Олександрівка, с.Журавне, с.Забіжжя</t>
  </si>
  <si>
    <t xml:space="preserve">Багринівці </t>
  </si>
  <si>
    <t>В-10 Т1,Т2</t>
  </si>
  <si>
    <t>с.Багринівці, с.Горбівці, с.Вінниківці, с.Антонівка, с.Гончарівка, с.Соколівка.</t>
  </si>
  <si>
    <t>с.Кулига, с.Літинські Хутори, с.Літинка, с.Яблунівка, кафе Олень, Ринок сувенірів.</t>
  </si>
  <si>
    <t>с.Сосни, ТОВ "Цегельний завод", ТОВ "М'ясокомбінат", ТОВ "Маріо".</t>
  </si>
  <si>
    <t>с.Сосни(вул. Центральна), с.Івча, оздоровчий табір "Казкова долина".</t>
  </si>
  <si>
    <t>Соломірський гран кар'єр</t>
  </si>
  <si>
    <t>с.Уладівка, с.Матяшівка, с.Іванопіль.</t>
  </si>
  <si>
    <t>МТФ с.Уладівка</t>
  </si>
  <si>
    <t>с.Дашківці, с.Лукашівка, с.Іскриня, с.Петрик, с.Малинівка, с.Балин, Кооперативно-дачний масив Малинівка, с.Садове.</t>
  </si>
  <si>
    <t xml:space="preserve">Кукавка </t>
  </si>
  <si>
    <t xml:space="preserve">   с.Серебринець</t>
  </si>
  <si>
    <t xml:space="preserve">Елеватор </t>
  </si>
  <si>
    <t>70, 72</t>
  </si>
  <si>
    <t>Вендичани</t>
  </si>
  <si>
    <t>Мог.-Под.</t>
  </si>
  <si>
    <t>Немія</t>
  </si>
  <si>
    <t xml:space="preserve">   с.Ломозів, с.Нижчий Ольчедаїв, с.Іракліївка</t>
  </si>
  <si>
    <t xml:space="preserve">   с.Жеребилівка, с.Ястребна</t>
  </si>
  <si>
    <t xml:space="preserve">   с.Сугаки, с.Тропова</t>
  </si>
  <si>
    <t>Яришів</t>
  </si>
  <si>
    <t xml:space="preserve">   с.Слобода-Яришівська</t>
  </si>
  <si>
    <t>Івонівка</t>
  </si>
  <si>
    <t xml:space="preserve">   с.Мервинці, с.Гомулівка, с.Новомикильськ</t>
  </si>
  <si>
    <t xml:space="preserve">   с.Бандишівка, с.Грушка, с.Садки, с.Слобода-Шлишковецька, с.Пилипи, с.Петрівка, с.Вільно</t>
  </si>
  <si>
    <t>М.Курилівці</t>
  </si>
  <si>
    <t xml:space="preserve">Жван </t>
  </si>
  <si>
    <t>с.Галайківці</t>
  </si>
  <si>
    <t>с Наддністрянське</t>
  </si>
  <si>
    <t>Михайлівці</t>
  </si>
  <si>
    <t>с.Конищів</t>
  </si>
  <si>
    <t>с.Знаменівка.</t>
  </si>
  <si>
    <t xml:space="preserve">Котюжани </t>
  </si>
  <si>
    <t>с. В.Ольчедаїв</t>
  </si>
  <si>
    <t xml:space="preserve">с. Попелюхи, с.Біляни                </t>
  </si>
  <si>
    <t>с. Морозівка</t>
  </si>
  <si>
    <t xml:space="preserve">с. Снітків      </t>
  </si>
  <si>
    <t xml:space="preserve">Лучинець </t>
  </si>
  <si>
    <t>с. Лучинчик</t>
  </si>
  <si>
    <t xml:space="preserve">с. Млинівка,        </t>
  </si>
  <si>
    <t>с. Горай, Степанки.</t>
  </si>
  <si>
    <t>Сокілець</t>
  </si>
  <si>
    <t>Піщанка</t>
  </si>
  <si>
    <t>с. Рудницьке.</t>
  </si>
  <si>
    <t>Студена</t>
  </si>
  <si>
    <t>с. Студена (МТФ).</t>
  </si>
  <si>
    <t>с. Студена.</t>
  </si>
  <si>
    <t xml:space="preserve">Обозівка   </t>
  </si>
  <si>
    <t>с. Дзюньків.</t>
  </si>
  <si>
    <t>с.Довгалівка.</t>
  </si>
  <si>
    <t>с.Травневе, с. Обозівка, с. Збаржівка.</t>
  </si>
  <si>
    <t>с. Борщагівка, с. Скибинці.</t>
  </si>
  <si>
    <t>Мончин</t>
  </si>
  <si>
    <t>с.Булаї, с.Надросся, с.Ординці.</t>
  </si>
  <si>
    <t>с.Мончин, с.Левківка, с.Сопин.</t>
  </si>
  <si>
    <t xml:space="preserve">Погребище </t>
  </si>
  <si>
    <t>с. Старостинці, с. Іваньки.</t>
  </si>
  <si>
    <t>Черемошне</t>
  </si>
  <si>
    <t>с.Білашки, с. Смарженці.</t>
  </si>
  <si>
    <t>с.Вишнівка, с. Кулешів, с. Черемошне, с. Степанки, с. Веселівка.</t>
  </si>
  <si>
    <t>с.Ліщинці.</t>
  </si>
  <si>
    <t>Плисків</t>
  </si>
  <si>
    <t>с. Довжок, с.Плисків, с. Андрушівка.</t>
  </si>
  <si>
    <t>с. Андрушівка, с. Плисків, с. Очеретня, ст. Погребище,с. Паріївка, с. Філютка.</t>
  </si>
  <si>
    <t>Новофастів</t>
  </si>
  <si>
    <t>Ф-</t>
  </si>
  <si>
    <t>с. Новофастів</t>
  </si>
  <si>
    <t>с. Бабенці, с. Бистрик</t>
  </si>
  <si>
    <t>с. Новофастів. с. Морозівка,  с. Бухни, с. Бурківці</t>
  </si>
  <si>
    <t>с. Сніжна, с. Задорожне, с. Озірна.</t>
  </si>
  <si>
    <t>Соболівка</t>
  </si>
  <si>
    <t>Сокиряни</t>
  </si>
  <si>
    <t>Кубліч</t>
  </si>
  <si>
    <t>с. Степанівка, с. Карабелівка, с. Важне</t>
  </si>
  <si>
    <t>с. М.Мочулка</t>
  </si>
  <si>
    <t>Тополівка</t>
  </si>
  <si>
    <t>с. Розкошівка</t>
  </si>
  <si>
    <t>с. Комарівка, ст. Розкошівка, хут. Шевченково</t>
  </si>
  <si>
    <t>с. Кивачівка, с. Цвіліхівка</t>
  </si>
  <si>
    <t>с. В. Мочулка</t>
  </si>
  <si>
    <t>с. Соболівка, с.Антонівка, с. Шиманівка</t>
  </si>
  <si>
    <t>с. Побірка</t>
  </si>
  <si>
    <t>Росоша</t>
  </si>
  <si>
    <t>с. Костюківка, с. Веселівка</t>
  </si>
  <si>
    <t>Теплик</t>
  </si>
  <si>
    <t>с. Погоріла, с. Удич</t>
  </si>
  <si>
    <t>с. Росоша, с. Кам’янки, с. Кожухівка</t>
  </si>
  <si>
    <t>с. Стражгород</t>
  </si>
  <si>
    <t>смт. Теплик (вул. Базарна, Агрономічна, Незалежності), с. Залужжя</t>
  </si>
  <si>
    <t>c. Соболівка (вул. Гагаріна, Центральна, Робітнича, Механізаторів, Залізнична, Гурського), с.Брідок,</t>
  </si>
  <si>
    <t>с. Орлівка,с. Соболівка(СФГ Немировського)</t>
  </si>
  <si>
    <t>с. Метанівка, с. Завадівка</t>
  </si>
  <si>
    <t>смт. Теплик (вул.. Аерофлоцька, Механізаторів)</t>
  </si>
  <si>
    <t>с. Сокиряни, хут. Ленінка</t>
  </si>
  <si>
    <t>Гнівань</t>
  </si>
  <si>
    <t>Гнівань м/р, підприємці, комунгосп, вул. Я.Мудрого, вул. Європейська</t>
  </si>
  <si>
    <t>Тиврів</t>
  </si>
  <si>
    <t>вул. Грушевського, Польова, Лермонтова, Руданського, Терешкової, Подільська, с. Шершні Тиврівська сторона</t>
  </si>
  <si>
    <t xml:space="preserve">В-35 ПЛ </t>
  </si>
  <si>
    <t>с. Уяринці, с. Гута Бушинецька, с. Бушинка, с. Сліди</t>
  </si>
  <si>
    <t>Красне</t>
  </si>
  <si>
    <t>с.  Строїнці с. Красне, с. Іскравка</t>
  </si>
  <si>
    <t>с. Іванківці, с. Кобилецьке, с. Гришівці</t>
  </si>
  <si>
    <t>с. Красне, с.Нове Місто</t>
  </si>
  <si>
    <t>с. Рахни, с. Пирогів</t>
  </si>
  <si>
    <t>с. Черемошне, с. Василівка-центр, Курники, Майдан</t>
  </si>
  <si>
    <t>Сутиски 110</t>
  </si>
  <si>
    <t>ТОВ "Валром Україна"</t>
  </si>
  <si>
    <t>с. Василівка - школа</t>
  </si>
  <si>
    <t>СЗБ</t>
  </si>
  <si>
    <t>с. Селище, с. Лани, с. Урожайне, с. Студениця, асфальтний завод, Нафтобаза</t>
  </si>
  <si>
    <t>м. Гнівань, вул. Промислова, дитячий садок СЖБ</t>
  </si>
  <si>
    <t>м. Гнівань, вул. Промислова, Гніванський ліцей</t>
  </si>
  <si>
    <t>м. Гнівань, вул. Амосова,  ПрАТ «Гніванське ХПП»</t>
  </si>
  <si>
    <t>ТОВ «Агроеталон»</t>
  </si>
  <si>
    <t>Пилява</t>
  </si>
  <si>
    <t>с. Яришівка, с. Пилява, с. Кліщів, с. Довгополівка, с. Тростянець, смт Тиврів вул. Забужжя, АЗС</t>
  </si>
  <si>
    <t>с. Марківка, с. Калнишівка, с. Федорівка, с. Потуш</t>
  </si>
  <si>
    <r>
      <t xml:space="preserve">с. Латанці , </t>
    </r>
    <r>
      <rPr>
        <sz val="11"/>
        <color indexed="10"/>
        <rFont val="Times New Roman"/>
        <family val="1"/>
      </rPr>
      <t>Неврологічний інтернат с. Вороновиця</t>
    </r>
  </si>
  <si>
    <t>Антонівка</t>
  </si>
  <si>
    <t>с. Рожнятівка</t>
  </si>
  <si>
    <t>с. Пилипи Борівські с.Калинка</t>
  </si>
  <si>
    <t>Русава</t>
  </si>
  <si>
    <t>с. Русава, с. Олександрівка</t>
  </si>
  <si>
    <t xml:space="preserve">Комаргород </t>
  </si>
  <si>
    <t>Гнатків</t>
  </si>
  <si>
    <t>с. Стіна</t>
  </si>
  <si>
    <t>с. Яланець</t>
  </si>
  <si>
    <t>с.Гнатків, с.Нетребівка</t>
  </si>
  <si>
    <t xml:space="preserve">Томашпіль </t>
  </si>
  <si>
    <t>с.Липівка</t>
  </si>
  <si>
    <t>с.Яришівка, с.Ракова вул. (Зарічна, Центральна ).</t>
  </si>
  <si>
    <t>с.Жолоби, с.Вапнярки, с.Паланка, Шовкорадгосп, ліцей.</t>
  </si>
  <si>
    <t xml:space="preserve">Вапнярка </t>
  </si>
  <si>
    <t>с.Вербова, с.Високе, с.Марківка, с.Антопіль.</t>
  </si>
  <si>
    <t>Тростянець-110</t>
  </si>
  <si>
    <t>с.Летківка</t>
  </si>
  <si>
    <t xml:space="preserve">с.Северинівка </t>
  </si>
  <si>
    <t>с.Оляниця</t>
  </si>
  <si>
    <t>Ладижин</t>
  </si>
  <si>
    <t>18(25)</t>
  </si>
  <si>
    <t>Лукашівка</t>
  </si>
  <si>
    <t>Олександрівка</t>
  </si>
  <si>
    <t>Цибулівка</t>
  </si>
  <si>
    <t>Глибочок</t>
  </si>
  <si>
    <t>м.Ладижин  завод Буддеталь</t>
  </si>
  <si>
    <t>Гордіївка</t>
  </si>
  <si>
    <t>с.Четвертинівка</t>
  </si>
  <si>
    <t>с.Тростянчик</t>
  </si>
  <si>
    <t>Ободівка</t>
  </si>
  <si>
    <t>с.Северинівка</t>
  </si>
  <si>
    <t>с.Буди,Дубина,Верхівська</t>
  </si>
  <si>
    <t xml:space="preserve">Тульчин    </t>
  </si>
  <si>
    <t>с.Холодівка</t>
  </si>
  <si>
    <t>м.Тульчин(вул.Гоголя,Відродження,Артоболевського,Семенова,Броварна,Кутузова,М.Кривоноспа).</t>
  </si>
  <si>
    <t>Суворівська</t>
  </si>
  <si>
    <t>с.Маяки</t>
  </si>
  <si>
    <t>с.Дранка,Одая,Тиманівка,Суворівське.</t>
  </si>
  <si>
    <t>Кирнасівка</t>
  </si>
  <si>
    <t>смт.Кирнасівка СМУ.</t>
  </si>
  <si>
    <t>Ш-Копіевська</t>
  </si>
  <si>
    <t>с.Сільниця.</t>
  </si>
  <si>
    <t>с.Юрківка,х.Станіславка.х.Бурдеї,</t>
  </si>
  <si>
    <t>с.Печора</t>
  </si>
  <si>
    <t xml:space="preserve">Тульчин ЦРП-10     </t>
  </si>
  <si>
    <t>м.Тульчин.(Пушкіна,Леонтовича,О.Подоляна).</t>
  </si>
  <si>
    <t>м.Тульчин (М.Коцюбинського,Леонтовича).</t>
  </si>
  <si>
    <t>с.Богданівка.с.Білоусівка-2.сУльянівка.</t>
  </si>
  <si>
    <t>смт.Кирнасівка.(Набережна,Незалежності,Б.Хмельницького),</t>
  </si>
  <si>
    <t>Клебань</t>
  </si>
  <si>
    <t>с.Клебань.</t>
  </si>
  <si>
    <t>с.Ганопіль.</t>
  </si>
  <si>
    <t>с.Клебань(вул.Першотравнева).</t>
  </si>
  <si>
    <t>Шпиків</t>
  </si>
  <si>
    <t>с.Торків,смт.Шпиків(вул.Шевченва,Суворова.Ковпака),х.Стадниця.</t>
  </si>
  <si>
    <t>Птахофабрика</t>
  </si>
  <si>
    <t>с.Ганопіль(вул.Кавказька,Соборна,Незалежності,Подільська).</t>
  </si>
  <si>
    <t>смт.Кирнасівка(вул.Зарічна,Першотравнева).</t>
  </si>
  <si>
    <t>с.Суворівка.</t>
  </si>
  <si>
    <t>с.Журавлівка.</t>
  </si>
  <si>
    <t>м.Тульчин.(Шевченка,Пестеля).</t>
  </si>
  <si>
    <t>с.Мазурівка</t>
  </si>
  <si>
    <t>смт.Шпиків</t>
  </si>
  <si>
    <t>с.Копіївка.</t>
  </si>
  <si>
    <t xml:space="preserve">Уланів </t>
  </si>
  <si>
    <t>с.Уланів (центр), с.Пустовійти, с.Зозуленці, с.Маркуші</t>
  </si>
  <si>
    <t>Кривошиї</t>
  </si>
  <si>
    <t>с.Сьомаки (вул.Шабовти, Ротая, Молодіжна, Ковалівка, Білорукавська), с.Сербанівка, с.Б.Рукав, с.Філіопіль</t>
  </si>
  <si>
    <t>с. Сьомаки</t>
  </si>
  <si>
    <t>Торчин</t>
  </si>
  <si>
    <t>с.Качанівка, с.Війтівці (вул.З.Космодем'янської, Жданова)</t>
  </si>
  <si>
    <t>Курортна</t>
  </si>
  <si>
    <t>м.Хмільник ЦРЛ, Військовий санаторій (провулки Вугринівські, Чайковського, Л.Ратушної, М.Вовчка, Тимірязєва)</t>
  </si>
  <si>
    <t>Хмільник</t>
  </si>
  <si>
    <t>м.Хмільник РЕМ завод</t>
  </si>
  <si>
    <t>с. Будків, с.М.Митник, с.Кушелівка, с.В.Митник, Елеватор</t>
  </si>
  <si>
    <t>с. Дібрівка, с.Війтівці, с.Качанівка, с.Ольгине, с.Українське, с.Софіївка, с.Терешпіль</t>
  </si>
  <si>
    <t>с.Кривошиї (вул. Чапаєва), с.Х. Кривошиїнецькі</t>
  </si>
  <si>
    <t>с.Кривошиї (вул.Голюка, Набережна, Шкільна, Озерна), с.Рогинці (вул.Горького, Островського)</t>
  </si>
  <si>
    <t>с.Петриківці, с.Подорожна</t>
  </si>
  <si>
    <t>с.Семки, с.Качанівка (вул.Берегового, Коцюбинського, Шевченка, Миру, Кармелюка, Комарова), с.Терешпіль, с.Держанівка</t>
  </si>
  <si>
    <t>Вишенька</t>
  </si>
  <si>
    <t>с.Ч.Степ, с.Клітенка, с.Кропивна, с.Ступник</t>
  </si>
  <si>
    <t>Сан. “Поділля”</t>
  </si>
  <si>
    <t>с. Голодьки, с.Ст. Гута, с.Ш. Гребля (правий беріг), с.Курилівка, с.Порик (вул. Шкільна, Свободи, Лугова)</t>
  </si>
  <si>
    <t>с. Березна (вул. Шевченка, Молодіжна, Столярчука, Кучмарів, Пушкіна, Новоселиця), с.Соколова</t>
  </si>
  <si>
    <t>с. Березна (вул. І.Богуна, Миру, Невінчена), с.Крупин, с.Куманівці</t>
  </si>
  <si>
    <t>м. Хмільник (вул. Пушкіна), Швейна фабрика, Молокозавод</t>
  </si>
  <si>
    <t>м.Хмільник Аграрний ліцей гуртожитки аграрного ліцею по вул.Північній</t>
  </si>
  <si>
    <t>м.Хмільник (новобудови район “Богдана”), с.Вербівка, с.Вугли, с.Лозова, с.Педоси, с.Думенки</t>
  </si>
  <si>
    <t>с.Скаржинці, с.Гнатівка, с.Сальниця (вул.Травнева, Європейська)</t>
  </si>
  <si>
    <t>с.Торчин, с.Сулківка, Н.Сулківка, с.Ч.Володимирівка</t>
  </si>
  <si>
    <t>с.Мар’янівка, с.Лисогірка, с.Сальниця (вул.Гузенка, Б.Павленків, Травнева, Європейська, Тимірязєва, Сонячна)</t>
  </si>
  <si>
    <t>с.Кривошиї (вул.Гагаріна, Чапаєва, Набережна, Польова), с.Колибабенці, с.Томашпіль</t>
  </si>
  <si>
    <t>с. Вишенька, с.Кустівці, с.Рогинці, с.Дубина</t>
  </si>
  <si>
    <t>с.Вишенька, с.М. Остріжок, с.В. Остріжок, с.Тараски</t>
  </si>
  <si>
    <t>с. Лип’ятин, с.Чеснівка, с.Сміла</t>
  </si>
  <si>
    <t>Чернівці</t>
  </si>
  <si>
    <t xml:space="preserve">Мазурівська ГЕС </t>
  </si>
  <si>
    <t xml:space="preserve">Моївка </t>
  </si>
  <si>
    <t xml:space="preserve">с.Бабченці, с. Нове-Життя. </t>
  </si>
  <si>
    <t>с.Степное.</t>
  </si>
  <si>
    <t>с.Вазлуївка, с. Майорщина, с.Бабченці (вул. Молодіжна, вул.Чернівецька, вул Стельмаха).</t>
  </si>
  <si>
    <t xml:space="preserve">Чернівці </t>
  </si>
  <si>
    <t>с.Березівка, с.Лужок.</t>
  </si>
  <si>
    <t>с.Гонтівка, с.Котлубаївка.</t>
  </si>
  <si>
    <t>с.Біляни, с.Березівка(вул. Шевченка, вул Мічуріна, вул.Кірова, вул. Лесі Українки).</t>
  </si>
  <si>
    <t>смт.Чернівці (вул. 600-річчя)</t>
  </si>
  <si>
    <t>с.Вишневе, с.Дубина, с.Шендерівка.</t>
  </si>
  <si>
    <t>с.Мазурівка(вул Суворова, вул Сонячна, вул Українська, вул Чкалова, вул Героїв України).</t>
  </si>
  <si>
    <t>Борівка</t>
  </si>
  <si>
    <t>с.Борівка( вул Соборна, вул Б. Хмельницького) с.Трактове, с.Степок, с.Пелинівк.</t>
  </si>
  <si>
    <t>с.Борівка ( вул Пірогова, вул Тиха)</t>
  </si>
  <si>
    <t>Чечельник</t>
  </si>
  <si>
    <t>с.Жабокричка, с.Каташин, с.Бондурівка, с.Дохно</t>
  </si>
  <si>
    <t>с.Білий Камінь</t>
  </si>
  <si>
    <t>Стратіївка</t>
  </si>
  <si>
    <t>с.Стратіївка(вул. Мазурівка, Куркудимівка)</t>
  </si>
  <si>
    <t>Ольгопіль</t>
  </si>
  <si>
    <t>с.Ольгопіль(вул.Центральна, Дружби, Інтернаціональна, Лесі Українки, Садова, Козацька)</t>
  </si>
  <si>
    <t>с.Рогізка, с.Тарасівка</t>
  </si>
  <si>
    <t>смт.Чечельник( Жовтнева, Героїв Майдану, Калинова, Садова)</t>
  </si>
  <si>
    <t>Луги</t>
  </si>
  <si>
    <t>с.Вербка(вул. Шевченка), с.Бритавка</t>
  </si>
  <si>
    <t>с.Вербка(вул.Потайна, Садова,) с.Луги</t>
  </si>
  <si>
    <t>с.Демівка, с.Берізки</t>
  </si>
  <si>
    <t>с.Любомирка, с.Демівка(вул.Марківка)</t>
  </si>
  <si>
    <t>с.Вербка(вул.Шкільна, Соборна, Козацька, Лісова, Садова, Шевченка) с.Василівка</t>
  </si>
  <si>
    <t>Рахни</t>
  </si>
  <si>
    <t xml:space="preserve">с.Рахни </t>
  </si>
  <si>
    <t>с.Юліямпіль с.Юліямпільське с.Ярове с.Зведенівка вул.Л.Українки ,вул Шевченка ,вул Пушкіна</t>
  </si>
  <si>
    <t xml:space="preserve">с.Стрільники с.Лопатинці </t>
  </si>
  <si>
    <t>Шаргород</t>
  </si>
  <si>
    <t xml:space="preserve">с.Івашківці, с.Конатківці, с.Руданське, м.Шаргород вул.Пролетарська,Шевченка, Захандревича, </t>
  </si>
  <si>
    <t>Березівка</t>
  </si>
  <si>
    <t xml:space="preserve">с.Писарівка </t>
  </si>
  <si>
    <t>Джурин</t>
  </si>
  <si>
    <t>с.Теклівка с.Лозова</t>
  </si>
  <si>
    <t>с.Сапіжанка, с.Джурин вул.П.Мирного, Л.Українки, Центральна.</t>
  </si>
  <si>
    <t>Клекотина</t>
  </si>
  <si>
    <t>с.Клекотина</t>
  </si>
  <si>
    <t>с.Михайлівка, с.Краснянка Тиврівського р-н.</t>
  </si>
  <si>
    <t>с.Мурафа Кар'єр.</t>
  </si>
  <si>
    <t>Ярошенка</t>
  </si>
  <si>
    <t>с.Копистерин, с.Федорівка.</t>
  </si>
  <si>
    <t>с.Юхимівка.</t>
  </si>
  <si>
    <t>с.Джурин вул.Залізнична, Шкільна, Базарна, Поштова, Шевченка, Колгоспна, Жовтнева, Смавзюка, Лісова.</t>
  </si>
  <si>
    <t>Ямпіль</t>
  </si>
  <si>
    <t>с. Дорошівка, с. Буша, Сл. Бушанська Держанка</t>
  </si>
  <si>
    <t>с. Біла, Гальжбіївка, Оксанівка, Ульянівка, м. Ямпіль (вул. Замостянська №45-81, Київська, Гонти, Кутузова, Правика.)</t>
  </si>
  <si>
    <t>Радянська</t>
  </si>
  <si>
    <t>с. Вітровка.с. Дзюброво, с. Репляшинці</t>
  </si>
  <si>
    <t>с. Тростянець.</t>
  </si>
  <si>
    <t>с. Гонорівка.</t>
  </si>
  <si>
    <t>с. Качківка</t>
  </si>
  <si>
    <t xml:space="preserve">с. Ратуш с. Писарівка (Журка) </t>
  </si>
  <si>
    <t>с. Довжок, Підлісівка.</t>
  </si>
  <si>
    <t>Дзигівка</t>
  </si>
  <si>
    <t>с. Клембівка</t>
  </si>
  <si>
    <t>с. Писарівка</t>
  </si>
  <si>
    <t>с. Петрашівка, Миронівка.</t>
  </si>
  <si>
    <t>Сл. Підлісівська</t>
  </si>
  <si>
    <t>с. Придністрянське, Сл.Підлісівська.</t>
  </si>
  <si>
    <t>с. Дзигівка с. Безводне</t>
  </si>
  <si>
    <t>с. В.Кісниця</t>
  </si>
  <si>
    <t>Пороги</t>
  </si>
  <si>
    <t>с. Пороги</t>
  </si>
  <si>
    <t>с. Северинівка с Франківка</t>
  </si>
  <si>
    <t xml:space="preserve"> с.Серединка</t>
  </si>
  <si>
    <t>м. Бершадь(в.Шкільна, в.Героїв України, в.Дремлюха, в.Спортивна,)</t>
  </si>
  <si>
    <t>в.М.Заньковецької,в.Зарічна,в.Хутірська,в.Лермонтова,в.Пушкіна)</t>
  </si>
  <si>
    <t>м. Бершадь ( в.Маяковського, в.Покровська, в.Леонова, в.Долинська,в.Некрасова,в.Курчатова,в.Л.Каденюка,в.Пиліпонівська)</t>
  </si>
  <si>
    <t xml:space="preserve">с. Куна,   м. Гайсин: ( вул. Гайсинська, вул. Залізнична, вул. І.Богуна, 1,2 пров. І.Богуна.)
</t>
  </si>
  <si>
    <t xml:space="preserve">   с.Кукавка, СЕС</t>
  </si>
  <si>
    <t xml:space="preserve">   смт.Вендичани (ТОВ "Зернокомплекс Сиваш")</t>
  </si>
  <si>
    <t xml:space="preserve">   смт.Вендичани (вул.Гоголя, вул.Юності, вул.Поплавського, вул.Соборна, вул.О.Леонової), СЕС</t>
  </si>
  <si>
    <t xml:space="preserve">   смт.Вендичани (вул.40-річчя Перемоги, вул.Вінницька, вул.Соборна, пров.Юності), АЗС, елеватор СТОВ "Агрокряж", СЕС</t>
  </si>
  <si>
    <t xml:space="preserve">   смт.Вендичани (ТОВ "УК-ЕСКАР")</t>
  </si>
  <si>
    <t xml:space="preserve">   смт.Вендичани (вул.Вендичанська, вул.Гевка)</t>
  </si>
  <si>
    <t xml:space="preserve">   с.Сонячне (вул.Молодіжна, вул.О.Пчілки, вул.Дачна, вул.Садова), м.Могилів-Подільський (вул.Карпівська, вул.Зарічна, вул.Спортивна, вул.Дністровська, вул.Острівська, вул.Вишнева), очисні споруди, в/ч 1808, в/ч 2193, АЗС</t>
  </si>
  <si>
    <t xml:space="preserve">   с.Немія (вул.Соборна, вул.Дністрова), с.Серебрія, в/ч А0753, АЗС</t>
  </si>
  <si>
    <t xml:space="preserve">смт. Мур.Курилівці (вул.Соборна, вул.Пушкіна, вул. Жовтнева, вул.Тімірязєва, вул.Сонячна, 
вул.Горенчука,вул.Кошового, вул..Шевченка, вул.Вет.Війни, вул..Молодіжна, вул.Героїв Майдану, вул. Комарова, 
вул.Польова, вул.Козацька, вул..Нова, вул.Квітнева, вул.Лісова, вул.Спортивна, вул.Джерельна, вул.Заводська, 
вул.Гагаріна, вул.. Садова, вул.Юності, вул.8 березня, вул.Гоголя, вул.Довбуша, вул.Київська, вул. Затишна, вул. Базарна, 
вул. Тіниста, вул. Березнева )    </t>
  </si>
  <si>
    <t>с.Гибалівка с.Роля с.Деревянки с.Лукашівка с. Кропивня с.Мишівські.м.Шаргород вул.Мічуріна, вул.Островського, 
вул. Яблунева, вул,Садова, вул.Зелена, вул.Маяковського, вул.Г.Майдану (ройон автовокзалу) вул.Св. Флоріянівська.</t>
  </si>
  <si>
    <t>м.Бершадь (в.Шевченка,в.Трипільська,в.В.Стуса, в.Садова,в.Міхновського)</t>
  </si>
  <si>
    <t xml:space="preserve">   м.Могилів-Подільський (вул.Л.Мосендза, вул.Озаринецька, вул.Зарічна, вул.Карпівська, вул.Ракова Шийка, вул.Садова, вул.Шаргородська, вул.Сагайдачного, вул.Дорошенка, вул.Коцюбинського, пров.Коцюбинського, вул.Грушевського, вул.Івана Мазепи, вул.Шевченка, пров.Шевченка, пров.Шкільний, вул.Старицького, вул.Фізкультурна, вул.Спортивна, вул.Буянова, вул.Виноградна, пров.Виноградний, проспект Незалежності), АЗС</t>
  </si>
  <si>
    <t>ПАТ "Козятинський м"ясокомбінат" ТОВ "ОСІ ФУД Солюшнс"</t>
  </si>
  <si>
    <t>с. Бережне, с.Гнатівка, очистні споруди, водоканал</t>
  </si>
  <si>
    <t>с.Дорожне(Л.Українки,пров.Л.Українки,Шевченка,Польова,Зелена,Пушкіна,Київська,пров.Київський)
с.Лаврівка(Набережна,Незалежності,Польова,Б.Хмельницького)
с.Медвідка(Золота,Центральна,Пушкіна,Загребельна,Підлісна,Садова,Шевченка,І.Богуна,Бугова)</t>
  </si>
  <si>
    <t>с.Шляхова (в.Кузика, в.Джерельна)</t>
  </si>
  <si>
    <t xml:space="preserve"> с.Джулинка(в.Дорошенка,в.Партизанська,в.Колгоспна,в.Ринкова,в.Чайковського,в.Щаслива,в.Шкільна,</t>
  </si>
  <si>
    <t>м.Бершадь( в.Ю.Коваленка,в.Будкевича,в.Миколаєнка)</t>
  </si>
  <si>
    <t xml:space="preserve">   м.Могилів-Подільський (вул.Карпівська, вул.Зарічна, вул.Верхня Зарічна, проспект Незалежності, вул.Виноградна, пров.Виноградний, вул.Ярмаркова, пров.Матросова, вул.Дністровська, вул.Шевченка, пров.Шевченка), 2-й державний ПРЗ ГУ ДСУ з надзвичайних ситуацій, с.Одая (вул.Яблунева)</t>
  </si>
  <si>
    <t xml:space="preserve">   с.Карпівка, с.Шлишківці, с.Балки, с.Матеївка, с.Воєводченці, с.Сказинці, с.Григорівка, Могилів-Подільська виправна колонія №301/114 УДПС</t>
  </si>
  <si>
    <t xml:space="preserve">   с.Немія (вул.Залізнична, вул.Вишнева, вул.Виноградна), с.Серебрія (вул.8 Березня), с.Юрківці (вул.Заводська, вул.Сонячна)</t>
  </si>
  <si>
    <t xml:space="preserve">   с.Лядова, с.Нагоряни, с.Козлів, с.Липчани, СЕС</t>
  </si>
  <si>
    <t xml:space="preserve">   с.Яришів (СГТОВ), с.Юрківці, ДП "Юрковецький спиртзавод"</t>
  </si>
  <si>
    <t xml:space="preserve">   с.Яришів ("Агрокряж"), с.Хоньківці, с.Бернашівка</t>
  </si>
  <si>
    <t xml:space="preserve">   с.Кремінне, поливна система</t>
  </si>
  <si>
    <t xml:space="preserve">   с.Івонівка, ГЕС, СЕС</t>
  </si>
  <si>
    <t>с. Кисляк, с. Млинки</t>
  </si>
  <si>
    <t>Ф-4</t>
  </si>
  <si>
    <t>Ф-104</t>
  </si>
  <si>
    <t>с. Ш. Мітлинецька, хут. Карбівський</t>
  </si>
  <si>
    <t>с. Краснопілка, с Степове</t>
  </si>
  <si>
    <t xml:space="preserve">с. Кукули  (вул. 8-го Березня, Травнева, Миру, Перемоги);  с. Болган     </t>
  </si>
  <si>
    <t>с. Юнашки, с. Сараженці, с. Курянці.</t>
  </si>
  <si>
    <t>с.Тополівка</t>
  </si>
  <si>
    <t>с.Кубліч</t>
  </si>
  <si>
    <t>Господарство,контора с.Липівка</t>
  </si>
  <si>
    <t>с.Вила (вул..Гагаріна, Сонячна)</t>
  </si>
  <si>
    <t xml:space="preserve">   ф-</t>
  </si>
  <si>
    <t>Ш-Копіївська</t>
  </si>
  <si>
    <t>ГКС</t>
  </si>
  <si>
    <t>с. П.Ялтушків</t>
  </si>
  <si>
    <t>Замостянська дільниця</t>
  </si>
  <si>
    <t>смт.Стрижавка(2-й пров.Київський,Молодіжна,Будівельників,Приміська,Короленка,Київська,1-й пров.Київський)</t>
  </si>
  <si>
    <t>ПС Степанівка</t>
  </si>
  <si>
    <t>с.Коло-Михайлівка(Нова,пров.Будівельний,Будівельна,Польова,3-й пров.Київський,Київська,Шевченка,
Гарника,Санаторна,Лісова,Боженко,Михайлівська,пров.Михайлівський,І.Піддубного,2-га Деснянська,пров.Піддубного,
Кобзарська,Новодеснянська,Деснянська,Паркова,Олімпійська,І.Богуна,2-й пров.Польовий,1-ша Польова,тупік Київський, Олександрівська,М.Вовчка,Гагаріна,Історична,Щаслива,Заводська,Сонячна,Менделеєва,Визволення,
9-го Травня,Кропивницького)</t>
  </si>
  <si>
    <t>с.Агрономічне(Андріївська,П.Загребельного,С.Руданського,Квітнева,Я.Мудрого) 
с.Бохоники(Пирогова,2-й пров.Гніванського шосе)</t>
  </si>
  <si>
    <t>с.Якушинці(Акціонерна,Набережна,Депутатська,Садова,Б.Хмельницького,І.Богуна,пров.І.Богуна,Галіненко,Новоселів,
Шевченка,Молодіжна,Кар"єрна,Підлісна,),
с.Лисогора(Я.Мудрого,Матросова,Шевченка,Молодіжна,Л.Українки,Грушевського,Коцюбинського)
с. Ксаверівка(Соборна,Б.Хмельницького,Хмельницьке шосе,Зарічна,Миру,Набережна,Польова,І.Франка,Шевченка,Вишнева)
с.Слобода Дашковецька(С.Гуменюка,Дачна,Колгоспна,пров.Колгоспний,8-го Березня)</t>
  </si>
  <si>
    <t>с.Михайлівка (Шевченка,Мирна,Затишна,пров.Вишневий,Молодіжна,Левадна,Ковпака,Коцюбинського,Подільська,Українська)
с.Оленівка(Мічуріна,Соборна,Гагаріна,Чкалова) с.Олександрівка(9-го Травня,Лісова,Гагаріна,Молодіжна)</t>
  </si>
  <si>
    <t>с.М.Крушлинці (Л Украйнки, Незалежності, Приозерна, Набережна,Коцюбинського, Жовтнева, Берегового, Озерна, Л.Ратушної,Перемоги,Котляревського,Молодіжна ).  
с.Гавришівка(Гагаріна,50-річчя Жовтня,Подільська,Молодіжна,Куцого,І.Богуна,Вишнева,Незалежності,Козацька,
пров.Подільський,Лугова,Михайлюків,Задворного,Українська,В.Стуса,Київська,Л.Ратушної,Л.Українки,Зарічна,
Шевченка,О.Захарчука,Садова)</t>
  </si>
  <si>
    <t xml:space="preserve">с. Майд. Чапельський(Л.Українки,Некрасова1-й пров.Лісовий,2-й пров.Лісовий,Вернадського,Вінницька,Вишнева) 
с.Хиженці (Любенка, Шевченко,І.Богуна,Павлусенка,1 Травня )  с.Парпурівці(Шевченка,Шкільна,Котляревського,Вишнева,Вінницька,Лісова,Блока,Б.Хмельницького,Молодіжна) </t>
  </si>
  <si>
    <t>с.В.Хутори(Сагайдачного,І.Франка,Космонавтів,Л.Полудянова,Бузкова,Незалежності,Матієнко,Дачна,
Зелена,Сонячна,пров.Зелений,пров.Проектний,пров.Сонячний,Ватутіна,Пушкіна,Гагаріна,Озерна,Жовтнева,
Вишнева,Садова,П.Тичина,8-го Березня,Покришкіна,Затишна,1-го Травня,Миру,Вінниченка,Грушевського,
Виноградова,Б.Хмельницького,Шевченка,Українська,Суворова,Дружби Народів,Ясенева,Лугова,Ювілейна,
Коцюбинського,Немирівська,1-й проїзд Журналістів,2-й проїзд Журналістів,Дружба,Левада,Калина,
Азімут,Ромашка,Вишня,Фруктовий проїзд,Сонячне)</t>
  </si>
  <si>
    <r>
      <rPr>
        <sz val="11"/>
        <rFont val="Times New Roman"/>
        <family val="1"/>
      </rPr>
      <t>с.Бохоники (вул.Лісова, Л.Ратушної, Баженова, Сонячна, Перемоги, Д.Нечая, Польова, Ювілейна, І.Богуна, Гагаріна ).</t>
    </r>
    <r>
      <rPr>
        <sz val="11"/>
        <color indexed="10"/>
        <rFont val="Times New Roman"/>
        <family val="1"/>
      </rPr>
      <t xml:space="preserve">  </t>
    </r>
    <r>
      <rPr>
        <sz val="11"/>
        <color indexed="8"/>
        <rFont val="Times New Roman"/>
        <family val="1"/>
      </rPr>
      <t>с.Рівець(Миру,Українська,Мічуріна,Дружби,Білоченка) с.Агрономічне(Грушевського,Садова,Зелена)</t>
    </r>
  </si>
  <si>
    <t>с.В.Вушко(М.Загребельної,1-го ТравняСонячна,Калинова,Мічуріна,Шкільна,Польова,Лісна,Семиренка,Шевченка,Садова)
с.Ільківка(Миру,пров.Миру,Зарічна,Набережна,Партизанська,Ватутіна,Котляревського,Пирогова,Св"ято-Миколаївська)
с.Горбанівка(Молодіжна,Українська,Берляки,Сонячна,Шевченка,Партизанська,Гагаріна,Польова,Пушкіна,Першотравнева) 
с. Шир, с.Гребля(Молодіжна,Шевченка,пров.Щасливий,пров.Затишний,Українська,пров.Сонячний,
Гагаріна,пров.Садовий,Богуна,пров.Гоголя)</t>
  </si>
  <si>
    <t>с.Іванівка ( вул. Кушніра,УкраЇнська, Шевченка, ФАП, БК, С/Рада, ферм. господарство, вишка моб. зв"язку.)</t>
  </si>
  <si>
    <t>Міз.Хутори</t>
  </si>
  <si>
    <t>с.Гуменне(Гагаріна,Л.Українки,Корольова,Мічурінапров.Л.УкраїнкиМарценюка)с.Писарівка(Немирівське шосе,Набережна,Покровська,пров.Покровський,Гагаріна,Коцюбинського,Поповича,М.Рильського,Козацької Слави,І.Франка,Молодіжна)с.Щітки(Б.Хмельницького,Шевченка,Миру,Л.Українки,пров.Л.Українки,Першотравнева,П.Тичини)</t>
  </si>
  <si>
    <t xml:space="preserve">с.Жабелівка(Гагаріна,Незалежності,Мічуріна,Шевченка,Можайського),с.Олександрівка(ШевченкаЗ.Космодем"янської),
с.Оленівка(Слобідська,1-го Травня)          </t>
  </si>
  <si>
    <t>смт.Стрижавка(Стадіонна,Зарічна,Ломоносова,Чкалова,Сєдова,П.Осипенко,1-го Травня,пров.Гризодубової,
Колгоспна,2-й пров.Аллеї,Аллеї,тупік Аллеї,1-й пров.Аллеї,Коцюбинського,Набережна,пров.Набережний,
Кармелюка,пров.КармелюкаМічуріна,40-річчя Перемоги,Партизанська,Підлісна,Василівка,Пушкіна,І.Франка,П.Мирного,
пров.П.Мирного,Л.Українки,Б.Хмельницького,Садова,1-й пров.Садовий,2-й пров.Садовий,Шевченка,Київська,Молодіжна) прив.сект. смт.Десна(Молодіжна,Польова,Князя Володимира,Привітна,Садова,Ветеранів,Затишна,Стрижавська, Слов"янська,Вінницька,Незалежності)</t>
  </si>
  <si>
    <t>с.Сосонка(Десенка,Деснянська,Придеснянська,Петрусенко,Василюка,М.Вовчка,Корольова,Романенка,Сташко,
Грушевського,Гостинна,Вишнева,І.Франка,Зарічна,Бідного,О.Вишні,Миру,Березнева,Прибережна,Шевченка,
Тиха,Лісова,Новоселів,Б.Хмельницького,Сонячна,Садова,Л.Чайкіної,Леонтовича,Чкалова,Приозерна,
Л.Українки,Калинова,І.Богуна,Пушкіна,Молодіжна,Коцюбинського,Сосонська,пров.Джерельний,Хлібна)
с.Славне(Зоологічна)</t>
  </si>
  <si>
    <t>с.Сосонка(Миру,Єсеніна,Л.Українки,М.Демченко,Л.Ратушної,Корольова,П.Мирного,Гагаріна,Я.Мудрого),
с.Славне(Тиха,Вінницька,Зв"язківець)</t>
  </si>
  <si>
    <t>с.Л.Мелешківська(Українська,Першотравнева,Н.Нагірна,В.Нагірна,Привокзальна,2-й пров.Жовтневий,Жовтнева,
1-й пров.Жовтневий,Л.Українки,Б.Хмельницького,Я.Галана</t>
  </si>
  <si>
    <r>
      <t xml:space="preserve">с.В.Хутори(В.Терешкової,Гагаріна,Коцюбинського,Покришкіна,Геталка,Соборна,Заводська,Л.Українки,Ювілейна,Кайдачиха)
с.Сокиренці(Небесної Сотні,Шевченка,Гагаріна,9-го Січня,Пушкіна,1-го Травня,Л.Українки,Коцюбинського,Н.Курченко)
</t>
    </r>
    <r>
      <rPr>
        <sz val="11"/>
        <rFont val="Times New Roman"/>
        <family val="1"/>
      </rPr>
      <t>с.Хиженці ( І.Богуна, Гагаріна, Партизанська)</t>
    </r>
    <r>
      <rPr>
        <sz val="11"/>
        <color indexed="10"/>
        <rFont val="Times New Roman"/>
        <family val="1"/>
      </rPr>
      <t>.</t>
    </r>
    <r>
      <rPr>
        <sz val="11"/>
        <color indexed="8"/>
        <rFont val="Times New Roman"/>
        <family val="1"/>
      </rPr>
      <t xml:space="preserve"> Писарівські дачі.</t>
    </r>
  </si>
  <si>
    <t xml:space="preserve">с.Л.Мелешківська ( Незалежності, Коцюбинського, Гоголя, Київська, Піонерська, Чкалова, Новопроїзна, Тиврівське ш,
Забуснянська, Сагайдачного, Терешкової, Шевченко, Гайдамацька, Шкільна, Лісова, Мічуріна, Східна, Грушевського, 
Суворова, Нижня Нагірна, Вінницька).  </t>
  </si>
  <si>
    <t>с.Зарванці(Чемпіонська,Менделеєва,Садова,Лісна,Д.Нечая,Грушевського,С.Руданського,Інженерна,Мечнікова,
Першотравнева,Стельмаха,Чорновола,Діамантова,Красноокнянська,Зелена,пров.Зелений,Сонячна)</t>
  </si>
  <si>
    <t>Некрасове(Польова,І.Франка,Вінницька,Петровського,Шевченка,Гагаріна,Молодіжна,Квіткова,І.Богуна,
Затишна,Садова,Некрасово,Лісова,Б.Хмельницького,Нова) 
с.Березина(Барська,Барське шосе)Б психлікарня №2, В.Вушко(Калинова),  військове містечко.</t>
  </si>
  <si>
    <t>с.Бохоники (вул.Ватутіна, Садова, Гагаріна, Набережна, Дачна, Кооперативна, Інституцька, Рясна, Володимирська, Архітектурна, Академічна, Окружна, Перша, Друга, Третя, Четверта , Пята, Молодіжна, Яблунева).</t>
  </si>
  <si>
    <t>с.Міз.Хутори(Патріотів,Корнійчука,Гагаріна,Кармелюка,Садова,Яблунева,Лисунська,Чехова,Яреми,Некрасова,
пров.Некрасова,Центральна,Бойківська,Шевченка,Гоголя,Пушкіна,пров.Шевченка,Подільська,Фрунзе,
Космонавтів,пров.Космонавтів,В.Стуса,П.Мирного,Молодіжна,Вишнева,)
с.Переорки(Молодіжна,Шевченка,І.Богуна,пров.І.Богуна,І.Франка,Лісна),
с.Тютюнники(Коцюбинського,1-го Травня,Мічуріна) 
смт.Стрижавка(Стадіонна,Ломоносова,Зарічна,Чкалова,Сєдова,40-річчя Перемоги,Дорошенка,Єсеніна,Присадибна, Грушевського,Дачна,Лугова)</t>
  </si>
  <si>
    <t>ПС Вороновиця</t>
  </si>
  <si>
    <t>всі ф</t>
  </si>
  <si>
    <t>с.Зарванці(Квіткова,Спортивна,Мирна,Грушевського,Коцюбинського,Л.Українки,Маяковського,В.Котик,Єсеніна,
Стеценка,Цегельна,Б.Хмельницького,Шкільна,Клубна,Шевченка,Островського,Соборна,Карпатська,Лермонтова,
пров.Хмелянський,Кільцева,пров.Заболотного,Набережна,Кармелюка,Л.Ратушної,Степова,І.Франка,В.Стуса,
Виноградна,Морська,Подільська,Депутатська,Фортівська,55 років Перемоги)</t>
  </si>
  <si>
    <t>с.Березина(Надійна,Виноградна,Садова,Квітуча,1-й,2-й,3-й пров.Барський,Набережна,Дружби,Підлісна,Я.Мудрого,
Польова,Медична,Ющенка,Екологічна,2-й пров.Вишневий,1-й пров.Вишневий,Вишнева,Щаслива,Абрикосова,
Грушева,Надійна,Зелена,Трояндова,Сонячна,пров.Затишний,Центральна) 
Барські дачі(пров.Подільський(кооператив Першотравневий),пров.Солов"їний(Ветеран),Комунальник-2,Маяк,Діамант,
Керамік,Черешня,Меліоратор,Здоров"я,Воднік,Персик,Хімік,Зоря,Вишневий сад,Вишенька,Енергетик,Дорожник,
Учитель,Механізатор,Наука,пров.Ясний,Термінал,Авіатор,Звездочка,Променева,1-й пров.Променевий,2-й пров.Променевий,
пров.Світлий)
с.Якушинці(Енергетична,Ягідна,Солов"їна,Вишнева,Д.Нечая,С.Килимника,Подільська,Лисогірська,Н.Яремчука,
Макаренка,Садова,пров.Садовий)</t>
  </si>
  <si>
    <t>с.М.Крушлинці ( Незалежності, свиноферма, пилорама )
с.В.Крушлинці(Грушевського,Українська,Г.Сковороди,Набережна,Кошового,І.Богуна,Мічуріна,Коцюбинського,
Я.Мудрого,Шевченка,Л.Українки,І.Франка)</t>
  </si>
  <si>
    <t>р-н Тяжилів(Стадницька,Козацька,Черешнева,П.Орлика,Місячна,пров.Черешневий,Північна,Дружня,Вишнева)
с.Стадниця(Зарічна,Б.Хмельницького,Калинова,пров.Калиновий,Ярова,Д.Франишина,Вишнева,8-го Березня,
Шкільна,Миру,Польова,Молодіжна,Шевченка,Лісова,Прибережна,9-го Січня,Українська,І.Богуна,пров.І.Богуна)</t>
  </si>
  <si>
    <t>с.Л.Мелешківська ( Незалежності, Кладовище, Л.Українки, Східна, Д.Нечая, Польова, Грушевського, 
Котляревського,Кармелюка, Стуса, Шевченко, Гната Юри, Західна, Ломоносова, Володимирська, Сахарова, 
М.Кюрі, Дорошенко, Коцюбинського).
с.Прибузьке(Шевченка,Гагаріна,Карбишева,Солов"їна,Мічуріна,Прибузька,Конева,Л.Українки,Маліновського,Щорса,Жукова)
с.Тютьки, дачі(Молодіжна,Миру,пров.Мирний,Вінницька,пров.Сонячний,Дерибасівська,Культурна,пров.Гірний,
пров.Культурний,Польова,Робоча,пров.Дорожний,Енергетик,Транспортник,Колосок,Битовик,Астра,Механізатор,
Дубок,Фіалка,Тепловик,Урожай,Захисник,Рябіна,Відпочинок,Здоров"я,Культура,Знання,Монтажник,Печатник,
Медуза,Спорт,Колокольчик,Соняшник)</t>
  </si>
  <si>
    <t>с.Степанівка(Матросова,Вишнева,Соборна,Яблунева,Л.Українки,Космонавтів,Кринична,Коцюбинського,Шевченка,
пров.Береговий,Колгоспна,Європейська,Щаслива,Виноградна,Сонячна,Колісника,пров.Польовий)</t>
  </si>
  <si>
    <t>смт.Вороновиця(Яблунева,Б.Хмельницького,8-го Березня,Гагаріна,Привокзальна,Київська,Молодіжна,Подільська,
Козацький Шлях,Базарна,Паркова,Яковенка,Олійника,Л.Українки,Дружна,Немирівське шосе,пров.Немирівський,
Кармелюка,Горького,Садова,Мічуріна,Юності,Благодатна,Солов"їна,Київська,Загородна,Приозерна,1-го Серпня,
Кооперативна,Героїв Майдану,Тємірязєва,пров.Тємірязєва,Сорочинська,Маяковського,І.Франка,Шкільна,Сонячна,
Паріївська,І.Богуна,Українська,Ганщинська,Бурти,Лісова,Набережна,Бакайська,Цукрозаводська,Маяковського,
пров.Маяковськго,Можайського,Вишнева,Коцюбинського) с.Комарів(Першотравнева,Л.Ополонича,Лісова,Чернова,Савчука,Михайлівська,Братів Обухів,Братів Катеринюків,З.Космодем"янської,Набережна,Лисенко,Шевченка,Подільська Зоря)</t>
  </si>
  <si>
    <t>Тиврівська дільниця</t>
  </si>
  <si>
    <t xml:space="preserve"> м. Гнівань вул. Терешкової, заправка, вул. Перемоги</t>
  </si>
  <si>
    <t>«Декор-Бетон»,  Гнівань вул. Побузька, пров. Геологічний, вул. Пирогова</t>
  </si>
  <si>
    <t>Уяринці</t>
  </si>
  <si>
    <t>м. Гнівань , вул. Рильського, Українська, вул. Щаслива, вул. Чехова, вул. Маліновського, вул. Грушевського, тракторний стан,
вул. Гоголя, вул. Суворова, вул. Перемоги, вул. Лугова, вул. Богуна, вул. Клубна, вул. Лермонтова, вул. Комарова, 
вул. Загребельного, вул. Гулевича, вул. Побужська, 
с. Гриженці свердловина водопостачання, школа Витава,</t>
  </si>
  <si>
    <t>Всього по дільниці</t>
  </si>
  <si>
    <t>смт. Сутиски, вул. Комарова, вул. Соборна</t>
  </si>
  <si>
    <t>Сутиски 35 ГЕС</t>
  </si>
  <si>
    <t>смт. Сутиски вул. Гагаріна , вул. Стеценка , вул. Перемоги</t>
  </si>
  <si>
    <t>с. Шершні</t>
  </si>
  <si>
    <t>с. Борсків , с. Маянів , с. Ворошилівка</t>
  </si>
  <si>
    <t>смт. Сутиски  вул. Стеценка , Зарічна , Південна , с. Ворошилівка вул. Лівобережна</t>
  </si>
  <si>
    <t>м. Гнівань, школа, вул. Миру, вул.  Чкалова, вул. Затишна, вул. Комарова, вул. Курортна, вул. Піддубного, вул. Козацька, 
вул. Набережна, вул. Подільська, вул. Яблунева, вул. Новобудова, вул. Слюсаренка, вул. Космонавтів, вул. Нечая, 
вул. Леонтовича, вул.  Цукровиків, вул. Ярошинського, вул. Річна, вул. 1-го Травня, вул.  Коцюбинського, вул. Соборна,
 вул. Л.Українки, вул. Гранітна, вул. Шкільна, вул. Хмельницького, вул. Макаренка, вул.  Карпенка, вул. Д.Бедного,
 вул. Лісова, вул. Квітнева, вул. Миру, вул.  Пушкіна, вул. Зоряна, вул. Мічуріна, вул.  Я.Мудрого, вул.   вул. І.Франка, 
вул. Шевченка, вул. Корольова, вул. Жмеринська, Військова частина</t>
  </si>
  <si>
    <t>смт. Сутиски, Автосвіт, школа інтернат, Рітон, Інкубація, вул. Соборна, вул.  Гейдена, вул. Островського, 
вул. Першотравнева, вул. Дачі, вул. Мічуріна, вул. Перемоги, вул. Вінницька, вул. Шевченка, вул. Л.Українки, 
вул. Жовтнева, вул. Миру, вул. Польова, вул. Дружби</t>
  </si>
  <si>
    <t>с. Онитківці, С. Жахнівка, с. Івонівці, с. Рогізна, с. М. Вулига, с. В. Вулига, с. Підлісівка, с. Польова Слобідка  
смт. Тиврів, вул. Б.Хмельницького,. водокачка на полі.</t>
  </si>
  <si>
    <t xml:space="preserve">Тиврів, пекарня, вул. 1-го Травня, вул. Соборна, вул. Українська, вул. Маліновського, вул. Вишнева, вул. Дружня, 
вул. Щаслива, вул. Чернишевського, вул. Мирна, вул. Боголюбівська, вул. Л.Ратушної, вул. Рокосовського, </t>
  </si>
  <si>
    <t>с. Дзвониха, с. Колюхів, с. Канава, с. Соколинці, смт. Тиврів,  вул. Маліновського, вул. Б.Хмельницького, 
вул. Благовіщенська, вул.  Пушкіна</t>
  </si>
  <si>
    <t>Літинська дільниця</t>
  </si>
  <si>
    <t>смт.Літин (вул.Б.Хмельницького,Вінницька,Суворова,Скали), с.Селище,с.Садове(вул.Б.Хмельницького, вул.Лугова) с.Вишенька</t>
  </si>
  <si>
    <t>смт. Тиврів, Будинок-інтернат, школа, ліцей, вул. Гагаріна, Андрійчука, Л.Українки, Затишна, Паркова, Шевченка, Гоголя, 
Стеценка, Тиверська, Набережна, Д.Нечая, І.Франка, Леонтовича, Мічуріна, Космонавтів, Слобожанська, Подільська, 
Лісна, Матросова,  Чернишевського,  Космонавтів, Ювілейна, Шевченка, Вишнева, Некрасова, Перемоги, Щаслива, 
Гайдамацька, Чорногорянська, Мічуріна, Свободи</t>
  </si>
  <si>
    <t>Літин</t>
  </si>
  <si>
    <t xml:space="preserve">смт.Літин (вул.Лесі Українки, вул.Варави, вул.Черняховського, вул. Красна, вул.Ватутіна, вул.Миру, вул. Шевченка, 
вул. Д.Нечая, вул. Карла Марса, вул. Некрасова, вул. Кармалюка, вул.Жовтнева, вул.Колгоспна, вул. 9 січня, вул.Молодіжна)    </t>
  </si>
  <si>
    <t>Петрик</t>
  </si>
  <si>
    <t>Кожухів</t>
  </si>
  <si>
    <t>Брусленів</t>
  </si>
  <si>
    <t>с.Кожухів, с.Шевченково, с.Іванівці, с.Громадське, с.Дяківці, с.Теси, с.Лука, с.Осічок, с.Лисогірка, с.Медведівка, 
с.Трибухи, с.Лісне, с.Красносілка.</t>
  </si>
  <si>
    <t>с.Брусленів, с.М.Бобрик, с.П.Слобідка, с.Іванопіль(вул.Лісна), с.Пеньківка, с.Супрунів, с.Підлісне, с.Брусліновка, 
с.Новоселиця, с.Вербівка, с.Центральна садиба, с.Городище, с.Миколаївка, с.Осолинка, с.Кам'янка</t>
  </si>
  <si>
    <t>Погребищенська дільниця</t>
  </si>
  <si>
    <t>с. Плисків.</t>
  </si>
  <si>
    <t>м. Погребище: Ватутіна, Кручанська, Дорошенка, Київська, Мудрова, Суворова, Селянська, Зелена, 
Коцюбинського, Нагірна, Богуна, Чкалова, Яблунева, Кам’янка, Київська, Коцюбинського, 
Остапа Вишні, Вінницька, Росяна, Шевченка, Б. Хмельницького, Кооперативна, 1 Травня, Терлецького.</t>
  </si>
  <si>
    <t>м. Погребище: вул. Камянка, Ланова,Терлецького,Заводська,</t>
  </si>
  <si>
    <t xml:space="preserve"> с. Гопчиця, с, Попівці, с. Круподеренці.</t>
  </si>
  <si>
    <t>м. Погребище.вул. Чкалова  с. Малинки, с. Педоси, с. Спичинці, с. Васильківці, с. Адамівка,</t>
  </si>
  <si>
    <t xml:space="preserve"> м.Погребище; вул. Українська, Чернеча, Володимирська, Нахімова, Коцюбинського, Будівельників. </t>
  </si>
  <si>
    <t xml:space="preserve"> м.Погребище; вул. Рокитна, Сьомака, Вінницька, Лесі Українки. </t>
  </si>
  <si>
    <t>с. Павлівка; с. Розкопане; с. Наказне</t>
  </si>
  <si>
    <t>Гайсинська дільниця</t>
  </si>
  <si>
    <t>м. Гайсин:  (хлібзавод, ЖЕК), Європейський</t>
  </si>
  <si>
    <t>с.Зятківці, ст. Зятківці, с. Борсуки, с. Бур'яни, с. Кущенці ( тр. ст.)</t>
  </si>
  <si>
    <t>Гайсин-35</t>
  </si>
  <si>
    <t>Лад.Хутора</t>
  </si>
  <si>
    <t>Гайсин-110</t>
  </si>
  <si>
    <t>Зятківці</t>
  </si>
  <si>
    <t>Кузьминці</t>
  </si>
  <si>
    <t xml:space="preserve">  м.Гайсин:  (міська рада, РДА, «Укртелеком», В/ч, котельна, дитяча лікарня, вул. Соборна, вул. Південна, 
вул. Відродження, вул. Заводська,  вул. Б.Хмельницького, 1,2,3,4 пров. Б Хмельницького, вул. Ярова, вул. Робоча, 
пл..І Травня, вул. І Травня, 1,2 пров. І Травня, вул. Жовтнева, вул. 13Травня, вул. Короленка, вул. М.Борецького, 
вул. М.Леонтовича, 1,2 пров. М.Леонтовича, вул. Високовича, 1,2, пров. Високовича, вул. Друкарська, 
вул. Січових стрільців, вул. Кримська, вул. Гайдара, 1 пров. Гайдара, вул, Свободи, вул. Вознюка, вул. Молодіжна, 
вул. Чкалова, вул. Мічуріна, вул. Коцюбинського)
</t>
  </si>
  <si>
    <t xml:space="preserve"> м.Гайсин:   (млин, ЦРЛ, податкова, суд, б.к, завод продтоварів, водоканал, вул. Грушевського, вул. Будівельна, 
вул. Соборна, , вул. Б.Хмельницького, 5 пров. Б Хмельницького, вул. Ярова,   вул. Набережна, вул, Армійська, 
вул. Пушкіна, пров. Пушкіна, вул. І. Франка, 1,2,3, 4 пров. І.Франка, вул. Д.Нечая, вул. Студентська, 
вул. М.Вовчка, вул. Гайдамацька, вул. Козацька, вул. Можайського, вул. М. Кривоноса, вул. Л.Українки, 
вул. Сагайдачного, вул. 9 Січня, вул. Героїв Крут, вул. Кринична, вул. Гагаріна, вул. В.Чорновола, 
плоша Миру, вул. Українська)
</t>
  </si>
  <si>
    <t xml:space="preserve">  с. Кочурів,  м.Гайсин: ( очисні споруди, Держенергонагляд, дит. садок, школа, вул. Грушевського, вул. Соборна, 
вул. Південна, вул. Відродження,  вул. Енергетична, вул. Суворова,  вул. Річкова, вул. Заводська, 1,2,3,4 пров. Заводський,  
вул. Січових стрільців,  вул, Свободи )</t>
  </si>
  <si>
    <t xml:space="preserve"> м.Гайсин:  (дит. садок, котельня, автовокзал, пожежна,  вул. Грушевського, пров. Грушевського, вул. Будівельна, 
вул. Соборна,      вул. І Травня,  вул. В.Чорновола, пров. Чорновола, пров. Спортивний, вул. Зелена,  вул. Бакалова, 
вул. Я. Мудрого, вул. Покровська, вул. Степова, вул. Вереснева, вул. Груднева, вул. Михайлівська, вул. Перемоги, 
вул Незалежності)
</t>
  </si>
  <si>
    <t>Гунча</t>
  </si>
  <si>
    <t>м. Гайсин:  (молокозавод,  м’ясокомбінат, «Гайсинмаш», «Укртелеком», «Рівасталь», 
ТОВ «Українська Елеваторна Компанія»,  вул. Південна,   вул. Соборна,  вул. І.Богуна, 3,4, пров. І.Богуна, 
вул. Західна, вул. Зарічна, вул. Заводська, вул. Південна, вул. Громадянська, 1,2,3 пров. Громадянської, 
вул. Переяславська, 1,2 пров. Перяславської,  вул. Садова, вул. Винниченка, вул. Виговського, вул. Перекопська,  
вул. Привокзальна, вул. Вокзальна, вул. Відродження, вул. Кошового, вул. Шевченка, пров. Шевченка, 
вул. Гоголя, вул.Лермонтова, 1,2 пров. Південний, вул. Станційна, вул. 30р. Перемоги, вул. Свободи</t>
  </si>
  <si>
    <t xml:space="preserve">м. Гайсин:  ( Водоканал, прокуратура,  поліція , вул. Груднева,  вул. Уманська, вул. Подільська, вул. Довженко, 
вул. Казкова, вул. Лісова, вул. Яблунева, вул. І.Травня, вул.Сонячна, . 1,2,3,4,5,6 пров. Сонячної, вул. Київська, 
вул. Роматична, вул. Бакалова, вул. Східна, вул. Світанкова, вул. Міщенка, вул. Піроговського, вул. Висоцького, 
вул. 14 Березня, вул. Ш.Елейхема  , вул. Грушевського,  вул. Волонтерів, вул. П.Орлика, вул. Дубініна, вул. Кутузова, 
вул. Комарова, вул. Мазепи, вул. Штельмаха, вул. Нагірна, вул. Скальна, вул. Північна, вул. Польова, вул. Танцюри, 
вул. Л.Чайкіної, 1,2,3, пров. Л.Чайкіної, вул. Сагайдачного, вул. Піщана, вул. Набережна, вул. Новоукраїнська, 
вул. Перемоги,  вул. Соборна, вул. Українська, 1,2,пров. Української, вул. Пролетарська, 1,2,3,4 пров. Пролетарської, 
вул. Матросова, вул. Інтернаціональна, вул. З. Космодем’янської, вул. Гайдамацька, вул. Можайського, 
вул. М.Кривоноса, вул. Студентська, вул. Армійська, вул. 9 Січня, вул. Гагаріна)  </t>
  </si>
  <si>
    <t xml:space="preserve"> м. Гайсин:  (вул. Південна, вул. Селянська, вул. Чумацька, вул. Кобзаря, вул. Калинова, вул. Різдвяна, вул. Джерельна, 
вул. О.Вишні, прос. Житній, вул. Виноградна, вул. Груднева, вул. Теплицька, вул. Зіркова, вул. Тімірязева,  вул. Південна)</t>
  </si>
  <si>
    <t>Ф-45</t>
  </si>
  <si>
    <t xml:space="preserve">ВРТП «УКРГАЗЕНЕРГОСЕВІС» </t>
  </si>
  <si>
    <t>КС Носівці</t>
  </si>
  <si>
    <t>Гранів</t>
  </si>
  <si>
    <t>Тишківка</t>
  </si>
  <si>
    <t>Бершадська дільниця</t>
  </si>
  <si>
    <t>Гранітний карєр</t>
  </si>
  <si>
    <t>с.Сумівка</t>
  </si>
  <si>
    <t>с.Красносілка</t>
  </si>
  <si>
    <t>с.Джулинка (пр..Березневий,в.Гагаріна,в.Садова,в.Тургенева,в.Разіна,в.Поліщука,пр.,Річний,в.Пушкіна.)</t>
  </si>
  <si>
    <t>опалення  СШ-1</t>
  </si>
  <si>
    <t>м.Бершадь(в.Холодівського, в.Гагаріна,в.Черняховського, в.Івана Богуна, в.Грушевського, в.Шевченка,
в.Івана Франка, в.Поліська,в.Успішна)</t>
  </si>
  <si>
    <t>с.Кошаринці</t>
  </si>
  <si>
    <t>м. Бершадь(в.Енергетична, в.Я.Мудрого, в.Колосіївка, в.Кармелюка)</t>
  </si>
  <si>
    <t>с.Устя,с.Лугова</t>
  </si>
  <si>
    <t>Сумівка-110</t>
  </si>
  <si>
    <t>Птахокомбінат "Бершадський"</t>
  </si>
  <si>
    <t>Теплицька дільниця</t>
  </si>
  <si>
    <t>с. Саша</t>
  </si>
  <si>
    <t>смт. Теплик(вул. Грушевського, вул. Українська, вул. Шевченка, вул. Леонтовича, вул. Суворова, вул. Кірова, 
вул. Микитенка, вул. Островського, вул. Стельмаха, вул. Незалежності, вул. Стуса, вул. Осіпенка, пров. Поштовий, 
вул. Чорновола, вул. Лісна, пров. Лісний, вул.Ватутіна,вул.50-р.Перемоги,вул.Черняховського,вул.Гоголя,
вул.Котовського,вул.Піонерська,вул.Л.Українки)</t>
  </si>
  <si>
    <t>смт.Теплик (вул.Базарна, вул. Молодіжна, вул. Чапаева, вул. Горького, вул. Агрономічна, вул. Незалежності, 
вул. Кондратюка, пров. Ветеренарний, вул. Мічуріна, вул. Щорса,вул. Корнійчука, вул. Суворова, вул.Кіщаків, 
вул. Полухіна, вул. 1-Травня,вул. Набережна, вул. Незалежності, вул. І.Франка, вул.Котовського, вул. Проїзжа, 
вул. Стуса, вул. Піонерська, вул. Лермонотова, вул. Гагаріна, вул. Коцюбинського, вул. Механізаторів, вул. Аерофлотська</t>
  </si>
  <si>
    <t xml:space="preserve">с. Соболівка (вул.Островського, Паркова, Б.Кіщаків,1 Травня, Лісна, Перемоги, пров. Різдвяний, Ломоносова, Коцюбинського, 
пров. Молодіжний, Івана Ковернеги) </t>
  </si>
  <si>
    <t>с. Соболівка (вул. Виробнича, Л.Українки, Подільська, Б. Хмельницького, І.Богуна, Центральна), с. Петрашівка</t>
  </si>
  <si>
    <t>с. Пологои, с. Лозовата</t>
  </si>
  <si>
    <t>смт. Теплик, вул. Мічуріна, 9-го Травня, Енергетична</t>
  </si>
  <si>
    <t>Тростянецька дільниця</t>
  </si>
  <si>
    <t>очисні  споруди</t>
  </si>
  <si>
    <t>15(26)</t>
  </si>
  <si>
    <t>смт.Тростянець (вул Подільська,Космонавтів,Мічурина,Незалежності,Героїв України,М.Вовчка,П.Козицького,Абрикосова,
Ліни Костенко,Гоголя,Горького,Шкільна,Поштова)</t>
  </si>
  <si>
    <t>м.Ладижин (вул Гоголя,Шевченка,Наконечного,Енергитиків,Калинова,Незалежності,Мічурина,Б.Хмельницького,Докучаєва, 
Прибрежний 1А,Садова)</t>
  </si>
  <si>
    <t>м.Ладижин (вул Братів Петрунів,Суворова,Механізаторів,Слобода,Франка,Поштова,Горького,Наконечного,Шкільна,Набережна)</t>
  </si>
  <si>
    <t>м.Ладижин (вул Ентузіастів будинки 2А,3,4,7А,7Б )</t>
  </si>
  <si>
    <t>м.Ладижин  (вул. Будівельників будинки №79,80)</t>
  </si>
  <si>
    <t>В-10 Т-2</t>
  </si>
  <si>
    <t>с.Лукашівка м.Ладижин (вул Робінича,Слобода,Сонячна,Південна,Лесі Українки,Соловїна)</t>
  </si>
  <si>
    <t>м.Ладижин (вул Наконечного будинки 1,1А, вул Процишина будинки 7,8, вул Будівельників16,17,25,26,27,27А,27Б,28,29)</t>
  </si>
  <si>
    <t>с.Капусяни,с.Демківка,с.Підлісне,с.Ілляшівка,с.Красногірка,с.Олександрівка</t>
  </si>
  <si>
    <t>с.Цибулівка,с.Торканівка,с.Бережанка</t>
  </si>
  <si>
    <t>с.Глибочок,с.Скибенці,с.Демидівка,с.Тростянчик</t>
  </si>
  <si>
    <t>смт.Тростянець (вул Щаслива,Соборна,Паркова)</t>
  </si>
  <si>
    <t>смт.Тростянець  (Райдержадміністрація,вул Спортивна,Макаренка,Наконечного,Соборна)</t>
  </si>
  <si>
    <t>м.Ладижин  завод ЗБК</t>
  </si>
  <si>
    <t>м.Ладижин  АЗС"Окко",автовокзал,МЧС,магазин</t>
  </si>
  <si>
    <t>Одеська залізниця</t>
  </si>
  <si>
    <t>Тростянець</t>
  </si>
  <si>
    <t>с.Ободівка,с.Нова Ободівка,с.Мала Стратіївка,с.Верхівка,с.Козинці,с.Савинці,с.Зелений Довжок,с.Китайгород</t>
  </si>
  <si>
    <t>м.Ладижин (вул Процишина будинки 5,6,9,10,вул Енергетиків будинки11,12,13,14,14А,15,30,31,32,33,35,35А,37,
вул Будівельників будинки 40,41,42,43,44,47,49,50,54,55,56 )</t>
  </si>
  <si>
    <t>м.Ладижин (вул Наконечного,Піонерська будинки 11,12,26 ,мкрн Піонерський)</t>
  </si>
  <si>
    <t>смт.Тростянець (ТОВ Пустомити мясо,вул 30-річчя Визволення)</t>
  </si>
  <si>
    <t>смт.Тростянець (Спитрзавод, вул Соборна)</t>
  </si>
  <si>
    <t>смт.Тростянець (вул Качурівська,Яблунева,Суворова,Ковалівка,Коцюбинського,Комарова,
Олександра Довженка,Могильчака,Гагаріна)</t>
  </si>
  <si>
    <t>с.Гордіївка,с.Митківка,с.В.Стратіївка,смт.Тростянець</t>
  </si>
  <si>
    <t>Чечельницька дільниця</t>
  </si>
  <si>
    <t>с.Стратіївка(вул. Піски, Ковирівка)</t>
  </si>
  <si>
    <t>смт.Чечельник(вул.Зелененького, Спортивна, Свято-Михайлівська, Лесі Українки, Затишна) 
с.Тартак, с.Попова Гребля, с.Анютино, С.Новоукраїнка</t>
  </si>
  <si>
    <t>смт.Чечельник (вул.Нова, Орлова, Свято-Михайлівська, Паркова, Сонячна, Мирна)</t>
  </si>
  <si>
    <t>смт.Чечельник(вул.Ольшевського, Гоголя, Біднюка, Шевченка, Сонячна, Циганська, Заводська, Гагаріна)</t>
  </si>
  <si>
    <t>с.Ольгопіль(вул.Козацька, Гагаріна)</t>
  </si>
  <si>
    <t>с.Куренівка, с.Вербка(вул.Потайна)</t>
  </si>
  <si>
    <t>с.Ольгопіль(вул.Івана Франка, Молодіжна, Шляхова, ЛесіУкраїнки, Дружби,Ю Центральна, 80а Гвардійська, Шевченка, 
Зелена, Інтернаціональна,)</t>
  </si>
  <si>
    <t>Жмеринська дільниця</t>
  </si>
  <si>
    <t>м.Жмеринка (вул.Українського Козацтва, Патріотичнеа, 40-річчя Перемоги, Тичини, Миколи Леонтовича, Фестивальна,
 Калинова, Кобринця, Шекінська, Черняховського, пр.Миколаївський, Камкабідзе, пр.Корчовий, Продовольча. Бабаджаняна, 
Мечнікова, Тонельна, пр.Тонельний, пр.Травневий, Героїв Крут, туп.Лікарняний, Залізнична, пр.Горелова, Мельника, 
Комарова, 8-Березня, пр.Заводський, пр.Орловський, Червона, пр.Червоний, Асмолова, Магістральна, Л.Чайкіної, 
Барляєва, М.Вовчка, Богуна, Неделіна, Вербицького, Подільська, Н.Левицького,туп.Подільський)
с.Рів, с.Тартак, с.Сьомаки (вул.Леніна, Шкільна, Коцюбинського,Чайковського,Чапаєва, Кірова, Ульянова, Л.Українки, 
пр.Кірова, туп.Кірова, набережна, пр.Леніна, Колгоспна)
с.Біликівці, смт.Браїлів, с.Мала-Жмеринка, с.Мартинівка, с.Межирів, с.Лопатинці, с.Коростівці, с.Малі Коростівці</t>
  </si>
  <si>
    <t>м.Жмеринка (вул.Гайдара, Якіра, Володимира Вовкодава, туп.Гайдара, пер.Гайдара, Липнева, Л.Полянського,
 пр.Липневий, В.Брезденюка, Воїнів Інтернаціоналістів, Франко, Короленка, Шевченка, Литвиненка, Л.Толстого, 
Козицького, туп.Одеський, Купріна, Костьольна, Москаленко, пр.Огородній, пр.Учбовий, Чорновола, Одеська)</t>
  </si>
  <si>
    <t>м.Жмеринка (вул.Кашевича, Українська, Училищна, 22-Січня, Садова, М.Грушевського, П.Забаштанського, Київська, 
Серова, Остапа Вишні, Затишна, Національна, пр.Садовий, Нижня Базарна, Верхня Базарна, пр.Хлібний, Тімірязева, 
Павлова, Соборна, Одеська, Центральна, Б.Хмельницького, Журавського, Вокзальна, пр.Оборонний, туп.Київський, туп.Веселий )</t>
  </si>
  <si>
    <t>м.Жмеринка (вул.Франко, Запотоцкого, Паркова, Гастело,Поліщука, Чернишевського, Кошевого, Добролюбова, 
Кривоноса,Менделеєва, Суворова, туп.Менделеєва, Герцена,1-й провулок Петровский,2-й провулок Петровський,
3-й провулок Петровський, Медова, Чорновола, Метеорологічна, Осіння, Яблунева, Лялі Ратушної, Профспілкова, 
Гагаріна, Санітарна, Чічеріна, Цілинна, Переяславська, провулок Коновала, вул.Котляревського, Лісова, Ціолковського, 
1-й провулок Лісовий, 2-й провулок Лісовий), с.Мала-Жмеринка</t>
  </si>
  <si>
    <t>х.Володимирівка, смт.Браїлів,с.Пултівці, с.Красне, с.Лисянка, с.Демидівка, с.Могилівка, 
с.Сьомаки (вул.Леніна, Чапаєва, Шевченка, Калініна), с.Людавка.</t>
  </si>
  <si>
    <t>м.Жмеринка (вул.Квітнева, Асмолова, Революції гідності, Молодіжна, Свободи,Щаслива,Комарова, Релеєва, Магістральна, 
Гавришко, Горелова, Ватутіна, Ударніка, туп.Межирівський, Крилова, Перемоги, Шекінська, Пестеля, Лагоди, туп.Пестеля, 
пр.Ударніка, Сільськогосподарська, Фадеєва, Солідарності, Кутузова, Достоєвського, Гончарова, Тургеньєва, Артепа, 
Миру, пр.Достоєвського, пр.Щедріна, пр.Ромський, Кармелюка, Зої Космодемянської, Відродження, Незалежності, 
Примакова, Рибалко, Сосюри, Фурманова, Шевченко, Рильського, Спускна, Глінки, Коцюбинського, Деповська, Львівська, 
Карпінського, Західна, Долинна, Смолича, Чкалова, Артилерійська, Володимира Сокирко, пр.Військовий, пр.Дундича, 
Хмелюка, пр.Долинний, Горіхова, пр.Батумський, пр.Уральський, туп.Маяковського, Щорса, Могилівська, Литвиненка, 
Демократична, Ясна, Рози Люксенбург)</t>
  </si>
  <si>
    <t>м.Жмеринка (вул.Озерна, Соборна, Верхня Трудова, Нижня Трудова, пр.Богдана Ступки, пр.Партизанський, 
пр.Перекопський, Костьольна )</t>
  </si>
  <si>
    <t>м.Жмеринка (вул.Чегоріна, проїзд Київський,вул.Гайдара,вул.Космонавтів,вул.Центральна,вул.Горького,
вул.Мельнічна,вул.Б.Хмельницького,Водоканал.</t>
  </si>
  <si>
    <t>Подільська-т.</t>
  </si>
  <si>
    <t>м.Жмеринка (вул.Доватора, Відчизняна, Некрасова, пр.Червоноармійський, Пролетарська, туп.Молодогвардійський, 
туп.Кривий, Мельнична, Верхня Мельнична, Чехова, пр.Цегельний, пр.Кожевний, пр.Вузький, Зарічна, Зоряна, 
пр.Криничний, Весняна, пр.Польовий, Сонячна, Казкова)</t>
  </si>
  <si>
    <t>с.Станіславчик (вул.Матросова, Леніна, Горького, Кошового, Комсомольська, Калініна, Шкільна, пр.Шкільний, 
Коцюбинського, Мічуріна, Радянська, Шевченка, Крупської, пр.Жовтневий, пр.Радянський)</t>
  </si>
  <si>
    <t>Барська дільниця</t>
  </si>
  <si>
    <t>Шаргородська дільниця</t>
  </si>
  <si>
    <t xml:space="preserve"> м.Шаргород вул.Молодіжна, Сонячна, Стуса, Дружби, 8-го Березня, 9-го Травня.с.Носиківка, с.Андріївка , с.Пасинки</t>
  </si>
  <si>
    <t>м.Шаргород вул. Героїв майдану Свердлова Ордженікідзе, с.Сл Шаргородська вул. Комарова, Космонавтів, Франка.</t>
  </si>
  <si>
    <t>с.Перепільченці  с.Плебанівка с.Калинівка м.Шаргород (вул. Нагірна, вул.Лугова, вул 8.Березня, вул. Дружби, 
вул.9.Травня, вул.А.Міцкевича, вул.Подільська)</t>
  </si>
  <si>
    <t>с.Грелівка с.Сл.Шаргородська с.Будне м.Шаргород (вул.Шкільна, вул.Небесної сотні)</t>
  </si>
  <si>
    <t>с.Козлівка м.Шаргород (вул.Вишнева, вул.Малико, вул.Г.Панфіловців)</t>
  </si>
  <si>
    <t>м.Шаргород (вул. Заводська, вул.Г.Пенфіловців, вул.Жмеринське Шосе, вул.Бевза, вул.Г.Майдану (мікрорайон Соснівка)</t>
  </si>
  <si>
    <t>с.Покутино с.Калитинка с.Садківці с.Ліснічівка, с.Джурин (вул.Коцюбинського, Залізнодорожна, Очаківська, Річна)</t>
  </si>
  <si>
    <t>с.Хоменки, с.Джурин (вул. Миру)</t>
  </si>
  <si>
    <t>с.Джурин (вул.Північна , Смавзюка , Заводська)</t>
  </si>
  <si>
    <t>с.Мурафа, с.Довжок.</t>
  </si>
  <si>
    <t>с.Пеньківка (вул.Першотравнева, З.Космодемянської, Щорса)</t>
  </si>
  <si>
    <t>с.Пеньківка (вул.Коцюбинського, Молодіжна, Миру, Чапаєва, Лісова, Центральна, Грушевського) с.Бабина Долина.</t>
  </si>
  <si>
    <t>с.Голинченці, с.Вербівка, с.Зведенівка (вул.Дружби, Миру, Мічуріна, Суворова, Молодіжна)</t>
  </si>
  <si>
    <t>с.Деребчин с.Мала Деребчинка с.Семенівка с.Аристівка с.Володимирівка 
с.Джурин (вул.Смавзюка , вул Мурафська, вул. Північна)</t>
  </si>
  <si>
    <t>Могилів-Подільська дільниця</t>
  </si>
  <si>
    <t xml:space="preserve">   смт.Вендичани (вул.Вінницька, вул.Відродження, вул.Грушевського, вул.Дубініна, пров.Дубініна, вул.Заводська, вул.Київська, вул.Кільцева, вул.Лісова, вул.Соборна, вул.Молодіжна, вул.Набережна, вул.Цукрова, вул.Робоча, вул.Шевченка, вул.Семенюка, вул.Стависька, вул.Привокзальна), ТОВ "Епіцентр К", Вендичанська ОТГ   </t>
  </si>
  <si>
    <t xml:space="preserve">   смт.Вендичани (вул.Березівська, вул.Боброва, вул.Київська, вул.Соборна, вул.Рибна, вул.Демченка, вул.Вишнева, вул.Вендичанська, вул.Лесі Українки, вул.Нагірна, вул.Б.Хмельницького, вул.Прикордонна, вул.Стависька, пров.Яровий)</t>
  </si>
  <si>
    <t xml:space="preserve">   м.Могилів-Подільський (вул.Героїв, вул.Кармелюка, вул.Стависька, вул.Стуса, вул.Тропініна), Могилів-Подільська ОДПІ, РРС, АЗС</t>
  </si>
  <si>
    <t xml:space="preserve">   м.Могилів-Подільський (вул.Полтавська, вул.І.Франка, пров.І.Франка, вул.Завойського, вул.Верхня Вокзальна, вул.Вокзальна, вул.Заводська, вул.Б.Хмельницького, пров.Верхній Вокзальний, вул.І.Гонти, пров.Б.Хмельницького), с.Немія (вул.Соборна, вул.Дністрвська, вул.Юності, вул.Річкова, вул.Нагірна, вул.Виноградна)</t>
  </si>
  <si>
    <t xml:space="preserve">   с.Яришів, с.Юрківці (вул.Гагаріна, вул.Головенка, вул.Миру), с.Лядова (водокачка), Яришівська ОТГ, СЕС</t>
  </si>
  <si>
    <t xml:space="preserve">   м.Могилів-Подільський (вул.Марії Руденко, вул.Козацька, вул.Героїв Крут, проспект Героїв, вул.Січових Стрільців, 
вул.Тропініна, вул.Ринкова, вул.Карпівська, вул.О.Пчілки, вул.У.Кармелюка, вул.Симона Петлюри, вул.Л.Мосендза, 
вул.Озаринецький тупик, вул.Покровська, вул.Київська, вул.8 Березня, вул.Стависька, вул.Шолом Алейхема, вул.Гоголя), 
АЗС  </t>
  </si>
  <si>
    <t xml:space="preserve">   м.Могилів-Подільський (вул.Полтавська, вул.М.Гудзія, пров.Полтавський, вул.Грецька, вул.Стависька, вул.Столярна, 
пров.Стависький, пров.Столярний, вул.Соборна, вул.Київська, вул.Володимирська, вул.Котовського, вул.Дачна, 
пров.Соборний, вул.Ринкова, вул.Гоголя, вул.Вірменська, вул.Сагайдачного, проспект Незалежності), прокуратура, 
СБУ, митниця</t>
  </si>
  <si>
    <t xml:space="preserve">   м.Могилів-Подільський (вул.Параскеївська, пров.Параскеївський, вул.Ігоря Римара та Сергія Ковриги, вул.М.Гудзія, 
вул.Полтавська, пров.Полтавський), КУ "Могилів-Подільська ОЛІЛ", СО "Могилів-Подільські електричні мережі"</t>
  </si>
  <si>
    <t xml:space="preserve">   м.Могилів-Подільський (вул.Карпівська, вул.Академіка Заболотного, вул.Київська, вул.Тельнюка, вул.Сагайдачного, пров.Сагайдачного, вул.Гоголя), поліція, МКП "Водоканал", ГНС, Могилів-Подільська міська рада та райдержадміністрація, Могилів-Подільська ОТГ, артезіанські свердловини водогону</t>
  </si>
  <si>
    <t xml:space="preserve">   м.Могилів-Подільський (вул.Завойського), с.Немія (вул.Лісна, вул.Вишнева, вул.Космонавтів, вул.Перемоги), АЗС</t>
  </si>
  <si>
    <t xml:space="preserve">   с.Немія (вул.Виноградна, пров.Виноградний, вул.Спортивна)</t>
  </si>
  <si>
    <t xml:space="preserve">   с.Івонівка (вул.Шевченка, вул.Гагаріна, вул.Шкільна), с.Оленівка, с.Нова Григорівка (вул.Лісова), с.Садківці, с.Бронниця, с.Криштофіївка </t>
  </si>
  <si>
    <t xml:space="preserve">   с.Яруга, с.Суботівка, поливна система</t>
  </si>
  <si>
    <t>Мурованокуриловецька дільниця</t>
  </si>
  <si>
    <t xml:space="preserve"> с. Котюжани, с.Блакитне, с.Мирне            </t>
  </si>
  <si>
    <t>с. Немерче, с.Вінож, Камянецькі хутори, с.Струсово, с.Кукавка</t>
  </si>
  <si>
    <t>с. Дерешова, с.Петримани, с.Житники</t>
  </si>
  <si>
    <t>с. Глибока Долина, с.Обухів, с.Берлядка, с.Привітне</t>
  </si>
  <si>
    <t>с. Посухів, с.Курашівці, с.Дегтярка, с.Роздолівка, с.Перекоринці</t>
  </si>
  <si>
    <t>с. Жван, с.Нишівці, с.Кукурівка</t>
  </si>
  <si>
    <t>с. Ягідне, с.Воронівці, с.Бахтинок, с.Бахтин</t>
  </si>
  <si>
    <t>х. Красне</t>
  </si>
  <si>
    <t>с. Михайлівці</t>
  </si>
  <si>
    <t>с. Долиняни, с.Кривохиженці</t>
  </si>
  <si>
    <t>с. Вербовець, с.Виноградне</t>
  </si>
  <si>
    <t>сРівне, с.Дружба. смт. Мур-Курилівці (вул. Руданського, Житня, Франка, Невського, Подільська, Заводська)</t>
  </si>
  <si>
    <t>Чернівецька дільниця</t>
  </si>
  <si>
    <t>смт.Чернівці (вул. Святомиколаївська, вул Набережна, вул Сагайдачного, вул.Вінницька, вул Миру, вул Комарова, 
вул 40-річчя Перемоги, вул Липнева).</t>
  </si>
  <si>
    <t xml:space="preserve">Скалопільська  ГЕС, 
</t>
  </si>
  <si>
    <t>с.Весняне,с. Скорачи-Яр, с.Вензель, с.Скалопіль, с.Мазурівка(вул.Шкільна, вул Затишна, вул Шевченка, вул Зарічна, 
вул Перемоги вул Жовтнева,),  
смт. Чернівці (вул Набережна,вул Святомиколаївська, вул Зарічна) 
с.Абрамівська-Долина.</t>
  </si>
  <si>
    <t>с.Моївка(вул Гагаріна, вул Героїв України, вул Теплична, вул Шевченка, вул Зарічна вул Зелений клин)
 с.Борівка(вул Затишна, вул Калинова, вул Лісова. вул Зарічна, вул Незалежності. вул Тиха)</t>
  </si>
  <si>
    <t>с.Моївка( вул Рудика, вул Шкільна, вул Заводська, вул Кірова)  
с.Сокіл(вул Хліборобів, вул Молодіжна, вулЛукяненка), с.Грабовець.</t>
  </si>
  <si>
    <t>Ямпільська дільниця</t>
  </si>
  <si>
    <t>м. Ямпіль (вул Прикордоників )</t>
  </si>
  <si>
    <t xml:space="preserve">м. Ямпіль пром зона </t>
  </si>
  <si>
    <t>м. Ямпіль (Зомостянська№2-88, Гоголя №1-31, Яблунева ,Сагайдачного, Дорошенка, Вінницька, Стуса, І. Франка, 
Гайдамацька, Горіхова, Зарічна, Подолянка, пр. Шкільний, Свободи №1-10, Козац. Слави, Вул. Леонтовича,  
ген. Кульчицького, Ковпака,Старицького, Л. Українки, Виноградна №1-37  Літова )</t>
  </si>
  <si>
    <t xml:space="preserve">м. Ямпіль ( пр. Шкільний, Свободи №10-55-114 Козац. Слави,  Горького,  Соборна, Мануіла Козачин., Пушкіна, 
Затишна,  Свободи №5-144, Савіна, Сарматська, Подільська, Вишнева, Щаслива,пр.Поштовий, Весняна,  Незалежності, 
пр. Піонерський Пушкіна, Житня )  </t>
  </si>
  <si>
    <t>м. Ямпіль (вул Черняховського ), с. Русава, с. Нечуївка</t>
  </si>
  <si>
    <t>Качківка</t>
  </si>
  <si>
    <t>с. Цекинівка</t>
  </si>
  <si>
    <t xml:space="preserve">с. Людвиківка </t>
  </si>
  <si>
    <t>с. Дзигівка (Вул.Коритна, Пірогова, Мічуріна, Виноградна, Селянина, Горького)</t>
  </si>
  <si>
    <t>с. Дзигівка  (вул. Пирогова, Мічуріна, Свердлова, Виноградна, Гагаріна, Шевченка, Селянина, Коритна, Шкільна.)</t>
  </si>
  <si>
    <t>м. Ямпіль (Вул. Леонтовича,  Старицького, Л. Українки, Горіхова, Виноградна№37-260, Автотранспортна, Чайковського,
 Кожухаря ,Миру, Дачна, Пірогова, Мічуріна, Корольова, Гоголя №30-167, Ів. Виговського, 1 Травня, 
Б. Хмельницького№57-72, Лісова, пр Виноградний)</t>
  </si>
  <si>
    <t>м.Ямпіль (Данили Нечая, Вул. Гетьманська, Кутузова, Гонти, Правика, Дністрянська, Надністрянська, Дружби, 
Вишнева Молодіжна, Замкова,Свободи №93-85  (маг. АТБ Копійка Автобусна), Яна Замойського, Козац. Слави№1-29, 
Житня, Б. Хмельницького, Пушкіна №2-23, Соборна, Коцюбинського, Шевченка Героїв)</t>
  </si>
  <si>
    <t>Тульчинська дільниця</t>
  </si>
  <si>
    <t>Крижопільська дільниця</t>
  </si>
  <si>
    <t>с. Городківка вул Л.Українки</t>
  </si>
  <si>
    <t>смт Крижопіль (вул.Тургенєва, Хмельницького, Бортняка, Павлова., Руданського, Свідзінського, Гетьмана Мазепи,І.Богуна,
 О.Вишні, Гоголя, Прикордонна, Долейка, Мястківського, Чабанюка, Беларського, Дажицького, Героїв України,Сміщука,  
8 Березня, Соборна, К. Вишневського, Заболотного, Полковника Зеленського, Ярослава Мудрого, Шевченка, Театральна)</t>
  </si>
  <si>
    <t>Крикливець</t>
  </si>
  <si>
    <t>с. Крикливець,  с.Іллівка, с.Павлівка.</t>
  </si>
  <si>
    <t>Жабокрич</t>
  </si>
  <si>
    <t xml:space="preserve">с. Жабокрич, </t>
  </si>
  <si>
    <t xml:space="preserve">Крижопіль </t>
  </si>
  <si>
    <t>с.Голубече вул Т.Марцин; Шкільна;пров Новий; смт Крижопіль вул Жовтнева ,Чорновола;1,2,3пров Чорновола,Південа,
П Мирного,Фалаштинських. Савченко Пушкіна,Лермонтова,Затишна,Одеська,Героїв України</t>
  </si>
  <si>
    <t>смт Крижопіль(вул: Тютюнника, Гаврилюка, І.Кожедуба, О.Береста, Я.Засідателя, Суворова, І.Франка, Горіхова, Докучаєва, 
Бичковського, Омеляноаича-Павленка, , Козацька, Героїв України, Ватутіна, Перемоги, Будівельна, Миру,Черняховського, 
Л.УкраїнкиКотляревського, Вишнева, Квітнева, Малишка, Словянська, Тіниста, Незалежності, Нижня, Подільська, 
Ювілейна, Героїв України, Космонавтів, Олімпійська, Трублаїні, Бичковського, Спорту, Коцюбинського. Корольова,
С.Бойка, Берегового, Маслія, Мічуріна, Горького, Савченка пров Довгий, Савченка).</t>
  </si>
  <si>
    <t>Піщанська дільниця</t>
  </si>
  <si>
    <t>ПС Піщанка</t>
  </si>
  <si>
    <t>ПС Чорномин</t>
  </si>
  <si>
    <t>ПС Дмитрашківка</t>
  </si>
  <si>
    <t>смт. Піщанка (вул.Гагаріна, Виноградна, Довженка, Українська, Миру, Вокзальна, Вишнева, Джерельна, Центральна, 
Ломоносова, Лермонтова, Подільська, Пирогова, Рябчинської, Садова, Толстого, Шевченка, Шкільна, Барвінкова, 
Богдана Хмельницького, пров. Подільський, Вербовий, Комунальний)</t>
  </si>
  <si>
    <t>смт. Рудниця (вул. Першотравнева, Мічуріна, Жовтнева, 8-го Березня, Сонячна, Садова, Косташенка, Шевченка, Лісова, 
пров. Лісний, Шевченка)</t>
  </si>
  <si>
    <t>с. Чорномин (вул. Заводська, Івана Франка) с. Козлівка; Рибки; Городище</t>
  </si>
  <si>
    <t>с. Дмитрашківка; с. Миролюбівка (вул. Дружби, Козацька, Биковського, Кринична)</t>
  </si>
  <si>
    <t>с. Брохвічі; с. Гонорівка; с. Козацьке.</t>
  </si>
  <si>
    <r>
      <t xml:space="preserve">с.Ставки </t>
    </r>
    <r>
      <rPr>
        <sz val="11"/>
        <color indexed="10"/>
        <rFont val="Times New Roman"/>
        <family val="1"/>
      </rPr>
      <t>ФЕС "Ставки" I - черга.</t>
    </r>
  </si>
  <si>
    <t xml:space="preserve">с. Чорномин (вул. Довженка, Перемоги, Затишна, Лесі Українки, Злагоди, Комарова, Лісова, Миру, Молодіжна, Новоселів, 
Чкалова, Дружби, Папаніна, Шевченка, Ранкова, Пушкіна, Рибницької, Шкільна, пров. Вишневий, Набережний, Подільський,
 Радісний, Учительський, Шкільний, Лісовий, Юлії Рябчинської) </t>
  </si>
  <si>
    <t>смт. Піщанка (вул. Київська),  смт. Рудниця (вул. Подільська, Богуна, Франка, Толстого пров. Подільський, Франка) 
 с. Яворівка.</t>
  </si>
  <si>
    <t>с. Кукули (вул. Дружби, Зарічна, Квітнева, Космонавтів, Молодіжна, Новоселів, Садова, Сонячна, Центральна, Яблунева, 
пров. Садовий, Сонячний, Шкільний)</t>
  </si>
  <si>
    <t>с. Трудове, с. Миколаївка.</t>
  </si>
  <si>
    <t>с. Затишне; с. П'ятихатка; с. Чабанове; с. Палійове; с. Червона Поляна.</t>
  </si>
  <si>
    <t>смт. Піщанка (вул.Богуна, Ветеранська, Вінницька, Визволеня, Гагаріна, Гоголя, Довженка, Українська, Миру, Короленка, 
 Сковороди, Лісна, Молодіжна, Мічуріна, Незалежності, Олімпійська, Пирогова, Рябчинської, Горіхова, Підгаєцького, Ранкова, 
Толстого, Франка, Урожайна ,Європейська, Весняна, Шкільна, Сонячна, Лесі Українки, Козацька, пров. Підгаєцького, Медовий).</t>
  </si>
  <si>
    <t>смт. Піщанка (вул.Центральна, Коцюбинського, Лермонтова, Ломоносова, Джерельна, Вишнева, Грушевського, Перемоги,
 Поділька, Толстого , Садова, Чехова, Шевченка, Травнева, пров.Кутузова, Коцюбинського, Шевченка, Фізкультурний).</t>
  </si>
  <si>
    <r>
      <t xml:space="preserve">с. Миролюбівка (вул. Терешкової, Барвінкова, Гагаріна, Космонавтів, Котика, Квітнева, Ранкова, Центральна, Соборна,
 Шевченка, Миру, Шкільна, Джерельна, 50 Річчя Перемоги, Веселкова, Вишнева, Молодіжна, Набережна, Польова, 
Садова, Сонячна, Травнева, Хмельницького, пров. Фермерський, Урожайний, Вишневий). </t>
    </r>
    <r>
      <rPr>
        <sz val="11"/>
        <color indexed="10"/>
        <rFont val="Times New Roman"/>
        <family val="1"/>
      </rPr>
      <t>ФЕС "Ставки" II - черга.</t>
    </r>
  </si>
  <si>
    <t>Томашпільська дільниця</t>
  </si>
  <si>
    <t>с. Антонівка(вул.Першотравнева,Миру,Молодіжна,Лесі Українки)</t>
  </si>
  <si>
    <t>с. Вила (вул.Миру,Молодіжна,Мічуріна,Зарічна,Шевченка,Зоряна) с.Антонівка(вул.Зарічна)</t>
  </si>
  <si>
    <t>Комаргород</t>
  </si>
  <si>
    <t>с.Комаргород (вул.Залізнична, Пирогова, Толстого, Набережна, Сонячна, Курортна, Молодіжна, Суворова, Л.Українки,
провулок Набережний, Миру, Макаренка, Лєрмонтова, тракт.бригада)</t>
  </si>
  <si>
    <t>смт.Томашпіль (вул.Молодіжна, Чкалова, Л.Українки,  Садова, Б.Хмельницького, 1-Травня, І.Франка,  Коцюбинського, 
Робітнича , Черняхівського),   с.Ракова (вул. Сонячна, Центральна ,Зарічна, Миру, Садова)</t>
  </si>
  <si>
    <t>Цук.завод "Зелена долина"</t>
  </si>
  <si>
    <t xml:space="preserve">Гнатків </t>
  </si>
  <si>
    <t>смт.Томашпіль, лікарня, вул.(Л.Українки, Вишнева, Томашпільська, Солов'їна, Героїв Небесної Сотні, 40-річчя  Перемоги)</t>
  </si>
  <si>
    <t>смт. Томашпіль центр,Телеком,Райдержадміністрація; вул. (Ігора Гаврилюка, Черняхівського, Гагаріна, І.Франка, 
Набережна, М.Леонтовича, Д. Нечая, К.Стеценка, А.Малишка)</t>
  </si>
  <si>
    <t>Цукровий.завод "Зелена долина"</t>
  </si>
  <si>
    <t>"КПП Вапнярка" Очисні споруди</t>
  </si>
  <si>
    <t>Свинокомплекс с. Липівка,комбікормовий с. Комаргород</t>
  </si>
  <si>
    <t>смт.Вапнярка  вул. (Київська, Пирогова, Подідьська, Молодіжна, Заводська, Зелена, Виноградна, Б.Хмельницького, 
Барвінкова, Щаслива, Українська, Пожарського, Стадіонна, Островського, Л.Толстого, Урожайна, А.Колотія, Каденюка, 
Кутузова, Волошкова, Миру, Грушевського)</t>
  </si>
  <si>
    <t>смт.Вапнярка вул. (Кутузова, Кадука, Черняхівського, Косарева, Підлісна, Я.Мудрого, Кленова, В.Стуса, Вишнева, Житня, Народна, Дачна, Незалежності, Л.Українки, Титова), с. Кислицьке.</t>
  </si>
  <si>
    <t xml:space="preserve"> смт. Томашпіль вул.(Гоголя, Нагірна, Виноградна, Білянська, Калинова, Солов'їна),с Горишківка, с.Забіляни          </t>
  </si>
  <si>
    <t xml:space="preserve">с.В. Русава  (вул. Комарова,Коцюбинського, Полоьва, Б. Хмельницького)                                                                                            </t>
  </si>
  <si>
    <t>Хмільницька дільниця</t>
  </si>
  <si>
    <t>с. Уланів (вул.Тимощука, Коцюбинського, Колишня, Синьоводська, Гагаріна), с.Воробіївка, с.Рибченці, с.Маркуші, с.Митенці</t>
  </si>
  <si>
    <t>с. Уланів (вул.Тарнагородського, Соборна, Садова, 40р.Перемоги, Колгоспна, Кармалюка, Польова, Пирогова),
с.Воронівці, с.Лозна, с.Чернятинці</t>
  </si>
  <si>
    <t>м. Хмільник (вул. 1-го травня права сторона, Кутузова, Бистріцкого, Літописна, Січових стрільців, Маліновського,
 Пушкіна, М.Вербицького, В.Котика)</t>
  </si>
  <si>
    <t>м.Хмільник (вул. 1 травня ліва сторона, Монастирська, Вугринівська, 9-го січня, Набережна, Гагаріна, Д. Копиці, О.Кошового,
 Пушкіна), Водоканал, Райдержадміністрація, Райрада, сан. МЦРЗ</t>
  </si>
  <si>
    <t>с. Морозівка, с.Сальниця</t>
  </si>
  <si>
    <t>м.Хмільник (центр, Проспект Свободи, Північна, Комарова, Пирогова, Б.Хмельницького, Космодем'янської, Озерянська, 
Меморіальна, Героїв Крут), поліція, пожежна, прокуратура</t>
  </si>
  <si>
    <t>с.Пагурці, с.Чепелі, с.Тараски, с. Уланів (вул.Тарнагородського, Соборна, Садова, 40р.Перемоги, Колгоспна, Кармелюка,
 Польова, Пирогова)</t>
  </si>
  <si>
    <t>м. Хмільник (вул. І. Богуна, І.Франка, Декабристів, Слобідська, Старосидориська, Маяковського, Кошового, Сторлярчука), 
Міськрада, Суд, Елеватор</t>
  </si>
  <si>
    <t>Калинівська дільниця</t>
  </si>
  <si>
    <t>с. Мирне (вул. Гоголя, Космонавтів, Гагаріна, Весела, Набережна), 
с. П.Лисіївка (вул. Пушкіна, Л.Українки, Ю.Гагаріна, Чкалова, 1-го Травня, З.Волошкова, Молодіжна), с.Дружелюбівка</t>
  </si>
  <si>
    <t>с. Н.Гребля (вул. Шкільна, Молодіжна, Зелена), с. Дружне (вул. Гагаріна, Садова )</t>
  </si>
  <si>
    <t>с.Забара , с. Мирне  (провулок Сонячний , Українська, Шевченка, Порика, Коновченка, Шкільна, Лиса Гора, Мічуріна), 
с. Котюженці, с. Гулівці (вул. Привокзальна, Тарасівка, Пушкіна, пров. Лісовий)</t>
  </si>
  <si>
    <t>с. Н. Гребля (вул. Коцюбинського), с. Чернятин, с. Герасимівка, с. Голубіївка, 
ст. Голендри (вул. Привокзальна, Першотравнева, З.Космодем"янської)</t>
  </si>
  <si>
    <t>с. Н.Гребля (вул. Івана Богуна, Гагаріна, Революційна, Ватутіна, Л.Українки, Першотравнева, Чкалова, Шевченка, 
Набережна, Терешкової, Калинова, Героїв небесної сотні), с. Дружне (вул. Жовтнева, Заводська, Шевченка)</t>
  </si>
  <si>
    <t>м. Калинівка (вул. Механізаторів, Вінницька, Стельмаха, Кільцева, М.Грушевського, Д.Нечая, Яремчука, Корольова, 
Ціалковського, О. Теліги, Жовтнева, Гагаріна, Пархоменко, Комарова, Руданського, Космонавтів, Новоселів, Івасюка, 
Пирогова, Л.Українки, Водоп"янова, Волинця, Українська, Лісова, Трудова)</t>
  </si>
  <si>
    <t>м. Калинівка (вул. Промислова, 2-й пров. Маяковського, Незалежності, Покришкіна, Вишнева, Довженка, Островського, 
Некрасова, Шкільна, Тімірязєва, Підгорна, Сонячна, Кузнєчна, Степового),  с. Прилуцьке</t>
  </si>
  <si>
    <t>с. Загребельне</t>
  </si>
  <si>
    <t>с. Черепашинц</t>
  </si>
  <si>
    <t>м. Калинівка ( вул. Чкалова, Першутова, Мічуріна, Горького) ЦРЛ</t>
  </si>
  <si>
    <t>с. Сальник (крім вул. Садова, Колгоспна)</t>
  </si>
  <si>
    <t xml:space="preserve"> с. Сальник (вул. Садова, Вишнева.)</t>
  </si>
  <si>
    <t>с. Глинськ (вул. Миру, Яблунева, 9-го Січня, Ковалівська, Макарова, Учителя, Садибська, Широка, Зелена, Баса, 
Коцюбинського, Набережна ), с. Радівка (вул. Сонячна, Космічна, Коцюбинського)</t>
  </si>
  <si>
    <t>с. Заливанщина, с. Голендри (вул. Жовтнева, Єсеніна, Молодіжна, Крупської, пров. Водяний), с. Первомайськ, с. Веселе</t>
  </si>
  <si>
    <t>с. Нападівка, с. Монченці</t>
  </si>
  <si>
    <t>с. Іванів, с. Ів. Слобідка</t>
  </si>
  <si>
    <t>с. М. Слобідка, с. Кучері</t>
  </si>
  <si>
    <t>с. Гущенці, с. Кам'яногірка</t>
  </si>
  <si>
    <t>с. Уладівське (Відділення УЛДСС, вул. Польова, Варшавська, Молодіжна, Гагаріна, Семполовського.)</t>
  </si>
  <si>
    <t xml:space="preserve">с. Ст. Пиків, с. Шипіївка,  </t>
  </si>
  <si>
    <t>с. Лемешівка, с. Райки, с. Адамівка, с. М. Кутищі (вул. В.Ліпського, Яблунева, Садова)</t>
  </si>
  <si>
    <t>с. Жигалівка, Відділення УЛДСС</t>
  </si>
  <si>
    <t>с. Комунарівка, с. Писарівка, с. Глинськ (вул. Березинська, Л.Українки, 9-го Січня), с. Хомутинці (вул. Першотравнева)</t>
  </si>
  <si>
    <t>м. Калинівка 2, с. Байківка, с.Грушківці, с.Хомутинці</t>
  </si>
  <si>
    <t>с. Вишневе , с. Глинськ (вул. Жовтнева, Шевченка, Колгоспна, 1-го Травня, Сонячна, Миру, Гагаріна, Калинова, Пушкіна, 
пров. Агрономічний, Польова), с.Панасівка, с. В. Кутищі,  с. М. Кутищі, с. Люленці</t>
  </si>
  <si>
    <t>ТОВ "Голандський корм" ПрАТ "Корделівський ОМКЗ" с. Корделівка (вул. Шкільна, Сонячна, Зарічна, Шевченка, Соборна, 
Л.Українки, Лісова, Бузкова, Садова, Авіаційна, Київська), с.Гулівці (пров. Лісовий, вул. Пушкіна)</t>
  </si>
  <si>
    <t>м. Калинівка (В/ч А-1119, вул. Б.Хмельницького, Зелена, Коцюбинського, М.Грушевського, Покришкіна, Шевченка, 
Першутова, 1-го Травня, В.Нестерчука)</t>
  </si>
  <si>
    <t>Козятинська дільниця</t>
  </si>
  <si>
    <t>Укрзалізниця</t>
  </si>
  <si>
    <t>Юзефо-Миколаївський цукровий завод,поселення цурового заводу.</t>
  </si>
  <si>
    <t>Юз.-Микол.ц/з</t>
  </si>
  <si>
    <t xml:space="preserve"> Укртелеком,м Козятин (вул.Незалежності,вул.В.Великого,п-к Наумова,вул.Лисенка,вул.Антоновича,вул.Бесарабова)</t>
  </si>
  <si>
    <t>с.Титусівка.</t>
  </si>
  <si>
    <t>с.Сокілець,с.Махаринці,с.Каролівка,с.Сестринівка</t>
  </si>
  <si>
    <t>с.Глухівці вул.Кар"єрна</t>
  </si>
  <si>
    <t>м.Козятин (вул.Мазепи,Зоряна,Сковороди,Катукова,Депутатська,Кривошеїна,Зелена,Кондрацького,Заводський,Кобилянської,
Суворова,Космонавтів,Я.Мудрого,Козацька,Шептицького,Софіївська,Тренчинська,Одеська,п-к Затишний,Бабаджаняна)</t>
  </si>
  <si>
    <t>Козятинська швейна фабрика,м Козятин (вул.Матросова,Сєдова,Харківська,Київська,Горького,Сербіна,Некрасова,Деповська,
Українська,Л.Українки,Трудова,Комарова,Корольова,Гагаріна,п-к Лісовий,Баженова,Мендєлєєва,Лєрмонтова,
Черняховського,Леонтовича,Пролетарська,Чкалова,п-к Клубний,п-к Вишневий,Джерельна,Кривоноса,АЗС "ОККО")</t>
  </si>
  <si>
    <t>смт.Глухівці,с/г, швейний цех.</t>
  </si>
  <si>
    <t>с.Жежелів</t>
  </si>
  <si>
    <t>с.Вернигородок,с.Велике, с.Білопілля,с.Селище,с.Кашперівка, Кашперівський протитуберкульозний санаторій,
 с.Верболози, с.Іванківці.</t>
  </si>
  <si>
    <t>Козятинська РДА, Козятинська міська рада, Козятинський міськрайсуд,м Козятин (вул. Г.Майдану,Винниченка,Мічуріна,
П.Орлика,Ч.Калини,Вінницька,8-го березня,Чехова,Д.Нечая,Бойка,Шевченка,Склярова,Підгорбунського,
Грушевського,п-к Крайній,Коцюбинського,Шмідта,Толстого,п-к Толстого,Острозьких,Виговського,Чайковського)</t>
  </si>
  <si>
    <t>с.Нестерварка(вул.Козацька,Шевченка.Л.Українки),
м.Тульчин(вул.Леонтовича,Желюка,Свідніцького,Маліновського,Лермонтова), с.Кинашів(вул.Козацька,Молодіжна,Приміська,Вишнева</t>
  </si>
  <si>
    <t>с.Ш-Копіївська.</t>
  </si>
  <si>
    <t>с.Зарічне,сКопіївка(вул.Шевченка,Суворова,Польова,Козацька,Щорса,Протасова)</t>
  </si>
  <si>
    <t>Нестерварка(вул.Садова,Набережна,Зелена).м.Тульчин(вул.Скалецького,Відродження)</t>
  </si>
  <si>
    <t>с.Тарасівка.с.Бортники</t>
  </si>
  <si>
    <t>м.Тульчин(Визволення,І.Богуна,Козацька,Жуковського,Тичини,Калмишевського)</t>
  </si>
  <si>
    <t>смт.Кирнасівка.(Соборна,І.Франка,Подільська)</t>
  </si>
  <si>
    <t>с.Клебань(вул.Сонячна,Садова,Ягідна,Урожайна).с.Василівка.с.Гути,с.Маньківка,с.Заозерне)</t>
  </si>
  <si>
    <t>смт.Шпиків(вул.Гоголя,Чехова,Каховка,Лісна.Незалежності),Левківці,Винокурня</t>
  </si>
  <si>
    <t>м.Тульчин(вул.Пестеля,Садова,Декабристів)</t>
  </si>
  <si>
    <t>с. Міжлісся, с. Войнашівка</t>
  </si>
  <si>
    <t>c.Балки (вул.Л.Українки, вул. Польова) с.Б.Чемериси (вул. Будівельників) с.Шершні, с.Борщі.</t>
  </si>
  <si>
    <t>с. Українське, с.Каришків.</t>
  </si>
  <si>
    <t>м. Бар (вул.Б.Хмельницького, Руський вал, Стельмаха, Довбуша, Є.Новолинника, Гончарна, Туніка, Гагаріна, 
частина вул. Героїв Майдану,  Каштанова, вул. Комарова, І.Франка, Грушевського, М.Леонтовича, провул.Є.Новолинника.)</t>
  </si>
  <si>
    <t>м. Бар (вул.В.Стуса, Монастирська, Плотинна, Соборна, Буняковського, Йолтухорського, Площа Памяті, вул.Св.Миколая, 
Коцюбинського, Горького, Фрунзе, Чехова, Гайдара, Твардовського, провул.Коцюбинського, Островського, С.Лазо, 
Чапаєва, Чехова, Горького, майдан Святого Миколая)</t>
  </si>
  <si>
    <t>м. Бар (вул.Територія цукрового заводу, Шевченка, Заводська, П.Мельника, Героїв Майдану, Моняка, Арсенальна, 
Кармелюка, Першотравнева, Європейська, Наливайка, І.Богуна, Дорошенка, Сірка, Григоривичів-Барських, Набережна, 
Визволителів, Герасимчука, Садова, Л.Ратушної, Порика, С.Руданського, Злагоди, Л.Українки, Галицьких Вояків, Войни, 
Ломоносова, Ю.Словацького, Зарічна, П.Горбатого, Машинобудівників, Молодіжна, Новоселів, Виговського, Гаївська, 
Димитрова, Залізнична, Мазепи, М.Кривоноса, Мазура, Медвецького, провул.Моняка, вул.Молодіжна, П.Курченко, Д.Нечая,
 Палія, Пушкінська, Польова, Сагайдачного, Марка Вовчка, Черняховського, Ярослава Мудрого, Перемоги, 
провул.Заводський, Кармелюка, Шевченка, Гаївський)</t>
  </si>
  <si>
    <t>м. Бар (вул. Героїв Майдану, Першотравнева, І.Гонти, М.Залізняка, Ватутіна, Чкалова, Чернишевського, Некрасова, 
Довженка, Матросова, Врублевського, Трудова, Дзержинського, Шпаковича, І.Підкови, Кооперативна, Підвальна, 
Довженка, провул. Кооперативний, Врублевського)</t>
  </si>
  <si>
    <t>смт. Теплик,(вул. Чорновола, вул. Українська, вул. Інтернаціональна, вул. 40-р. Перемоги, вул. О. Гончара, вул. Незалежності) 
 с. Марківка</t>
  </si>
  <si>
    <t>Всього по ІІІ черзі СО "ВЦЕМ"</t>
  </si>
  <si>
    <t>Всього СО "ВЦЕМ"</t>
  </si>
  <si>
    <t>Всього по ІІ черзі СО "ВЦЕМ"</t>
  </si>
  <si>
    <t>Всього по І черзі СО "ВЦЕМ"</t>
  </si>
  <si>
    <t>Всього СО "Гайсинські ЕМ"</t>
  </si>
  <si>
    <t>Всього СО "Жмеринські ЕМ"</t>
  </si>
  <si>
    <t>Всього СО "Мог.-Поділь. ЕМ"</t>
  </si>
  <si>
    <t>Всього СО "Тульчинські ЕМ"</t>
  </si>
  <si>
    <t>Всього СО "Хмільницькі ЕМ"</t>
  </si>
  <si>
    <t>Всього по  І черзі СО "Гайсинські ЕМ"</t>
  </si>
  <si>
    <t>Всього по ІІ черзі СО "Гайсинські ЕМ"</t>
  </si>
  <si>
    <t>Всього по ІІІ черзі СО "Гайсинські ЕМ"</t>
  </si>
  <si>
    <t>смт.Тростянець(вул Витягайлівська,Калинова,Садова,О.Довженка,Аграрна,провулок Польовий,база Тростянецької дільниці ЕМ)</t>
  </si>
  <si>
    <t>Всього по ІІІ черзі СО "ВСЕМ"</t>
  </si>
  <si>
    <t>Всього по ІІ черзі СО "ВСЕМ"</t>
  </si>
  <si>
    <t>Всього по І черзі СО "ВСЕМ"</t>
  </si>
  <si>
    <t>Всього по І черзі СО "Жмеринські ЕМ"</t>
  </si>
  <si>
    <t>Всього по ІІ черзі СО "Жмеринські ЕМ"</t>
  </si>
  <si>
    <t>Всього по ІІІ черзі СО "Жмеринські ЕМ"</t>
  </si>
  <si>
    <t>Всього по І черзі СО "Мог.-Под. ЕМ"</t>
  </si>
  <si>
    <t>Всього по ІІ черзі СО "Мог.-Под. ЕМ"</t>
  </si>
  <si>
    <t>Всього по ІІІ черзі СО "Мог.-Под. ЕМ"</t>
  </si>
  <si>
    <t>Всього по І черзі СО "Тульчинські ЕМ"</t>
  </si>
  <si>
    <t>Всього по ІІ черзі СО "Тульчинські ЕМ"</t>
  </si>
  <si>
    <t>Всього по ІІІ черзі СО "Тульчинські ЕМ"</t>
  </si>
  <si>
    <t>Всього по І черзі СО "Хмільницькі ЕМ"</t>
  </si>
  <si>
    <t>Всього по ІІ черзі СО "Хмільницькі ЕМ"</t>
  </si>
  <si>
    <t>Всього по ІІІ черзі СО "Хмільницькі ЕМ"</t>
  </si>
  <si>
    <t>Старший диспетчер ОДГ</t>
  </si>
  <si>
    <t>ПОГОДЖЕНО:</t>
  </si>
  <si>
    <t>Головний інженер</t>
  </si>
  <si>
    <t>ПОГОДЖЕНО</t>
  </si>
  <si>
    <t>ЗАТВЕРДЖУЮ</t>
  </si>
  <si>
    <t>Голова Вінницької райдержадміністрації</t>
  </si>
  <si>
    <t>Директор СО "Вінницькі центральні ЕМ"</t>
  </si>
  <si>
    <t>В.о.директора СО "Гайсинські ЕМ"</t>
  </si>
  <si>
    <t>Голова Гайсинської райдержадміністрації</t>
  </si>
  <si>
    <t>Подчос О.М.</t>
  </si>
  <si>
    <t>В.о. головного інженера</t>
  </si>
  <si>
    <t>Голова Жмеринської райдержадміністрації</t>
  </si>
  <si>
    <t>Директор СО "Жмеринські ЕМ"</t>
  </si>
  <si>
    <t>Вітвіцький О.В.</t>
  </si>
  <si>
    <t>Директор СО "Могилів-Подільські ЕМ"</t>
  </si>
  <si>
    <t>Голова Могилів-Полільської РДА</t>
  </si>
  <si>
    <t>Поперечний В.П.</t>
  </si>
  <si>
    <t>Голова Тульчинської райдержадміністрації</t>
  </si>
  <si>
    <t>Директор СО "Тульчинські ЕМ"</t>
  </si>
  <si>
    <t>Дегтяр П.В.</t>
  </si>
  <si>
    <t>Скачко В.С.</t>
  </si>
  <si>
    <t>Голова Хмільницької райдержадміністрації</t>
  </si>
  <si>
    <t>Директор СО "Хмільницькі ЕМ"</t>
  </si>
  <si>
    <t>Шестопал В.П.</t>
  </si>
  <si>
    <t>"_____" ____________ 2022р.</t>
  </si>
  <si>
    <t>по СО "Вінницькі центральні ЕМ" на 2022-2023рр.</t>
  </si>
  <si>
    <t>по СО "Вінницькі східні ЕМ" на 2022-2023рр.</t>
  </si>
  <si>
    <t>по СО "Гайсинські ЕМ" на 2022-2023рр.</t>
  </si>
  <si>
    <t>Олександр ЧОРНОПИСЬКИЙ</t>
  </si>
  <si>
    <t>Максим УВАРОВ</t>
  </si>
  <si>
    <t>по СО "Могилів-Подільські ЕМ" на 2022-2023рр.</t>
  </si>
  <si>
    <t>Анатолій ЗАДОРОЖНИЙ</t>
  </si>
  <si>
    <t>Євгеній ВДОВИЧЕНКО</t>
  </si>
  <si>
    <t>Микола КОЛУБАЙ</t>
  </si>
  <si>
    <t>Олександр ПЛОТИЦЯ</t>
  </si>
  <si>
    <t>по СО "Хмільницькі ЕМ" на 2022-2023рр.</t>
  </si>
  <si>
    <t>по СО "Тульчинські ЕМ" на 2022-2023рр.</t>
  </si>
  <si>
    <t>по СО "Жмеринські ЕМ" на 2022-2023рр.</t>
  </si>
  <si>
    <t>с. Станилівка, с. Талалаї.</t>
  </si>
  <si>
    <t>с. Ширмівка, с. Соснівка, с Свитенці.</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</si>
</sst>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s>
  <fonts count="78">
    <font>
      <sz val="11"/>
      <color theme="1"/>
      <name val="Calibri"/>
      <family val="2"/>
    </font>
    <font>
      <sz val="11"/>
      <color indexed="8"/>
      <name val="Calibri"/>
      <family val="2"/>
    </font>
    <font>
      <sz val="10"/>
      <color indexed="8"/>
      <name val="Times New Roman"/>
      <family val="1"/>
    </font>
    <font>
      <sz val="11"/>
      <name val="Times New Roman"/>
      <family val="1"/>
    </font>
    <font>
      <sz val="11"/>
      <color indexed="8"/>
      <name val="Times New Roman"/>
      <family val="1"/>
    </font>
    <font>
      <sz val="10"/>
      <name val="Arial"/>
      <family val="2"/>
    </font>
    <font>
      <b/>
      <sz val="11"/>
      <name val="Times New Roman"/>
      <family val="1"/>
    </font>
    <font>
      <b/>
      <sz val="12"/>
      <name val="Times New Roman"/>
      <family val="1"/>
    </font>
    <font>
      <sz val="11"/>
      <color indexed="10"/>
      <name val="Times New Roman"/>
      <family val="1"/>
    </font>
    <font>
      <sz val="11"/>
      <name val="Arial Cyr"/>
      <family val="0"/>
    </font>
    <font>
      <sz val="12"/>
      <name val="Times New Roman"/>
      <family val="1"/>
    </font>
    <font>
      <sz val="10"/>
      <color indexed="10"/>
      <name val="Arial Cyr"/>
      <family val="0"/>
    </font>
    <font>
      <sz val="11"/>
      <color indexed="10"/>
      <name val="Arial Cyr"/>
      <family val="0"/>
    </font>
    <font>
      <sz val="10"/>
      <name val="PragmaticaCTT"/>
      <family val="0"/>
    </font>
    <font>
      <sz val="10"/>
      <name val="Arial Cyr"/>
      <family val="0"/>
    </font>
    <font>
      <sz val="14"/>
      <name val="Arial Cyr"/>
      <family val="2"/>
    </font>
    <font>
      <sz val="13"/>
      <name val="Arial Cyr"/>
      <family val="2"/>
    </font>
    <font>
      <sz val="13"/>
      <name val="PragmaticaCTT"/>
      <family val="0"/>
    </font>
    <font>
      <sz val="12"/>
      <name val="PragmaticaCTT"/>
      <family val="0"/>
    </font>
    <font>
      <sz val="12"/>
      <name val="Arial Cyr"/>
      <family val="2"/>
    </font>
    <font>
      <sz val="11"/>
      <name val="PragmaticaCTT"/>
      <family val="0"/>
    </font>
    <font>
      <sz val="11"/>
      <name val="Arial"/>
      <family val="2"/>
    </font>
    <font>
      <sz val="12"/>
      <name val="Arial"/>
      <family val="2"/>
    </font>
    <font>
      <b/>
      <sz val="12"/>
      <name val="Arial"/>
      <family val="2"/>
    </font>
    <font>
      <sz val="9"/>
      <name val="Tahoma"/>
      <family val="2"/>
    </font>
    <font>
      <b/>
      <sz val="11"/>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Calibri"/>
      <family val="2"/>
    </font>
    <font>
      <b/>
      <sz val="12"/>
      <color indexed="8"/>
      <name val="Times New Roman"/>
      <family val="1"/>
    </font>
    <font>
      <sz val="14"/>
      <color indexed="8"/>
      <name val="Calibri"/>
      <family val="2"/>
    </font>
    <font>
      <sz val="11"/>
      <name val="Calibri"/>
      <family val="2"/>
    </font>
    <font>
      <sz val="12"/>
      <color indexed="8"/>
      <name val="Calibri"/>
      <family val="2"/>
    </font>
    <font>
      <sz val="13"/>
      <color indexed="8"/>
      <name val="Calibri"/>
      <family val="2"/>
    </font>
    <font>
      <sz val="12"/>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Times New Roman"/>
      <family val="1"/>
    </font>
    <font>
      <sz val="11"/>
      <color theme="1"/>
      <name val="Times New Roman"/>
      <family val="1"/>
    </font>
    <font>
      <b/>
      <sz val="12"/>
      <color theme="1"/>
      <name val="Calibri"/>
      <family val="2"/>
    </font>
    <font>
      <b/>
      <sz val="12"/>
      <color rgb="FF000000"/>
      <name val="Times New Roman"/>
      <family val="1"/>
    </font>
    <font>
      <sz val="11"/>
      <color rgb="FFFF0000"/>
      <name val="Times New Roman"/>
      <family val="1"/>
    </font>
    <font>
      <sz val="14"/>
      <color theme="1"/>
      <name val="Calibri"/>
      <family val="2"/>
    </font>
    <font>
      <sz val="12"/>
      <color theme="1"/>
      <name val="Calibri"/>
      <family val="2"/>
    </font>
    <font>
      <sz val="13"/>
      <color theme="1"/>
      <name val="Calibri"/>
      <family val="2"/>
    </font>
    <font>
      <sz val="12"/>
      <color theme="1"/>
      <name val="Arial"/>
      <family val="2"/>
    </font>
    <font>
      <b/>
      <sz val="12"/>
      <color theme="1"/>
      <name val="Times New Roman"/>
      <family val="1"/>
    </font>
    <font>
      <sz val="11"/>
      <color rgb="FF000000"/>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top style="thin"/>
      <bottom/>
    </border>
    <border>
      <left style="thin"/>
      <right/>
      <top/>
      <bottom style="thin"/>
    </border>
    <border>
      <left style="thin"/>
      <right style="thin"/>
      <top style="thin"/>
      <bottom style="thin"/>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97">
    <xf numFmtId="0" fontId="0"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7" fillId="33" borderId="0" xfId="0" applyFont="1" applyFill="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xf>
    <xf numFmtId="0" fontId="4" fillId="0" borderId="0" xfId="0" applyFont="1" applyFill="1" applyBorder="1" applyAlignment="1">
      <alignment horizontal="right" vertical="top"/>
    </xf>
    <xf numFmtId="0" fontId="3" fillId="0" borderId="0" xfId="0" applyFont="1" applyFill="1" applyBorder="1" applyAlignment="1">
      <alignment horizontal="center" vertical="top"/>
    </xf>
    <xf numFmtId="0" fontId="3" fillId="0" borderId="0" xfId="0" applyFont="1" applyBorder="1" applyAlignment="1">
      <alignment horizontal="right"/>
    </xf>
    <xf numFmtId="0" fontId="4" fillId="0" borderId="0" xfId="0" applyFont="1" applyBorder="1" applyAlignment="1">
      <alignment horizontal="right" vertical="top"/>
    </xf>
    <xf numFmtId="0" fontId="4" fillId="0" borderId="0" xfId="0" applyFont="1" applyFill="1" applyBorder="1" applyAlignment="1">
      <alignment horizontal="right"/>
    </xf>
    <xf numFmtId="0" fontId="4" fillId="0" borderId="0" xfId="0" applyFont="1" applyFill="1" applyBorder="1" applyAlignment="1">
      <alignment vertical="top"/>
    </xf>
    <xf numFmtId="0" fontId="4"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Fill="1" applyBorder="1" applyAlignment="1">
      <alignment vertical="top" wrapText="1"/>
    </xf>
    <xf numFmtId="0" fontId="3" fillId="0" borderId="0" xfId="0" applyFont="1" applyBorder="1" applyAlignment="1">
      <alignment horizontal="right" vertical="top"/>
    </xf>
    <xf numFmtId="0" fontId="66" fillId="0" borderId="10" xfId="0" applyFont="1" applyFill="1" applyBorder="1" applyAlignment="1">
      <alignment horizontal="left" vertical="top"/>
    </xf>
    <xf numFmtId="0" fontId="6" fillId="34" borderId="11" xfId="0" applyFont="1" applyFill="1" applyBorder="1" applyAlignment="1">
      <alignment horizontal="left" vertical="top"/>
    </xf>
    <xf numFmtId="0" fontId="6" fillId="34" borderId="12" xfId="0" applyFont="1" applyFill="1" applyBorder="1" applyAlignment="1">
      <alignment horizontal="left" vertical="top"/>
    </xf>
    <xf numFmtId="0" fontId="67" fillId="0" borderId="0" xfId="0" applyFont="1" applyBorder="1" applyAlignment="1">
      <alignment vertical="top"/>
    </xf>
    <xf numFmtId="0" fontId="3" fillId="0" borderId="0" xfId="0" applyFont="1" applyFill="1" applyBorder="1" applyAlignment="1">
      <alignment vertical="top" wrapText="1"/>
    </xf>
    <xf numFmtId="0" fontId="3" fillId="0" borderId="0" xfId="0" applyFont="1" applyBorder="1" applyAlignment="1">
      <alignment horizontal="center" vertical="top" wrapText="1"/>
    </xf>
    <xf numFmtId="0" fontId="68" fillId="0" borderId="0" xfId="0" applyFont="1" applyAlignment="1">
      <alignment/>
    </xf>
    <xf numFmtId="0" fontId="7" fillId="34" borderId="0" xfId="0" applyFont="1" applyFill="1" applyBorder="1" applyAlignment="1">
      <alignment horizontal="left" vertical="top"/>
    </xf>
    <xf numFmtId="0" fontId="69" fillId="34" borderId="0" xfId="0" applyFont="1" applyFill="1" applyBorder="1" applyAlignment="1">
      <alignment horizontal="left" vertical="top"/>
    </xf>
    <xf numFmtId="0" fontId="69" fillId="34" borderId="0" xfId="0" applyFont="1" applyFill="1" applyBorder="1" applyAlignment="1">
      <alignment horizontal="center" vertical="top"/>
    </xf>
    <xf numFmtId="0" fontId="69" fillId="34" borderId="0" xfId="0" applyFont="1" applyFill="1" applyBorder="1" applyAlignment="1">
      <alignment horizontal="center" vertical="top" wrapText="1"/>
    </xf>
    <xf numFmtId="0" fontId="4" fillId="33" borderId="0" xfId="0" applyFont="1" applyFill="1" applyBorder="1" applyAlignment="1">
      <alignment vertical="top"/>
    </xf>
    <xf numFmtId="2" fontId="3" fillId="0" borderId="0" xfId="0" applyNumberFormat="1" applyFont="1" applyFill="1" applyBorder="1" applyAlignment="1">
      <alignment vertical="top"/>
    </xf>
    <xf numFmtId="0" fontId="66" fillId="0" borderId="13" xfId="0" applyFont="1" applyFill="1" applyBorder="1" applyAlignment="1">
      <alignment horizontal="center" vertical="center" wrapText="1"/>
    </xf>
    <xf numFmtId="0" fontId="67" fillId="0" borderId="0" xfId="0" applyFont="1" applyBorder="1" applyAlignment="1">
      <alignment/>
    </xf>
    <xf numFmtId="0" fontId="3" fillId="0" borderId="0" xfId="0" applyFont="1" applyFill="1" applyBorder="1" applyAlignment="1">
      <alignment horizontal="right" vertical="top" wrapText="1"/>
    </xf>
    <xf numFmtId="0" fontId="70" fillId="0" borderId="0" xfId="0" applyFont="1" applyBorder="1" applyAlignment="1">
      <alignment vertical="top" wrapText="1"/>
    </xf>
    <xf numFmtId="0" fontId="4" fillId="0" borderId="0" xfId="0" applyFont="1" applyFill="1" applyBorder="1" applyAlignment="1">
      <alignment horizontal="right" vertical="top" wrapText="1"/>
    </xf>
    <xf numFmtId="0" fontId="3" fillId="0" borderId="0" xfId="0" applyFont="1" applyBorder="1" applyAlignment="1">
      <alignment horizontal="left"/>
    </xf>
    <xf numFmtId="0" fontId="2" fillId="0" borderId="0" xfId="0" applyFont="1" applyBorder="1" applyAlignment="1">
      <alignment horizontal="left"/>
    </xf>
    <xf numFmtId="0" fontId="3" fillId="0" borderId="0" xfId="0" applyFont="1" applyFill="1" applyBorder="1" applyAlignment="1">
      <alignment horizontal="left" vertical="center" wrapText="1"/>
    </xf>
    <xf numFmtId="0" fontId="66" fillId="34" borderId="0" xfId="0" applyFont="1" applyFill="1" applyBorder="1" applyAlignment="1">
      <alignment horizontal="left" vertical="top"/>
    </xf>
    <xf numFmtId="0" fontId="0" fillId="0" borderId="0" xfId="0" applyFont="1" applyAlignment="1">
      <alignment horizontal="left"/>
    </xf>
    <xf numFmtId="0" fontId="4" fillId="0" borderId="0" xfId="0" applyFont="1" applyFill="1" applyBorder="1" applyAlignment="1">
      <alignment wrapText="1"/>
    </xf>
    <xf numFmtId="0" fontId="3" fillId="0" borderId="0" xfId="0" applyFont="1" applyFill="1" applyBorder="1" applyAlignment="1">
      <alignment wrapText="1"/>
    </xf>
    <xf numFmtId="0" fontId="9" fillId="0" borderId="0" xfId="0" applyFont="1" applyBorder="1" applyAlignment="1">
      <alignment vertical="top"/>
    </xf>
    <xf numFmtId="0" fontId="3" fillId="0" borderId="0" xfId="0" applyFont="1" applyAlignment="1">
      <alignment/>
    </xf>
    <xf numFmtId="0" fontId="3" fillId="0" borderId="0" xfId="0" applyFont="1" applyAlignment="1">
      <alignment horizontal="justify"/>
    </xf>
    <xf numFmtId="0" fontId="3" fillId="0" borderId="0" xfId="0" applyFont="1" applyAlignment="1">
      <alignment horizontal="justify" wrapText="1"/>
    </xf>
    <xf numFmtId="0" fontId="3" fillId="0" borderId="0" xfId="0" applyFont="1" applyAlignment="1">
      <alignment horizontal="justify" vertical="top" wrapText="1"/>
    </xf>
    <xf numFmtId="0" fontId="3" fillId="0" borderId="0" xfId="0" applyFont="1" applyBorder="1" applyAlignment="1">
      <alignment/>
    </xf>
    <xf numFmtId="0" fontId="3" fillId="0" borderId="0" xfId="0" applyFont="1" applyBorder="1" applyAlignment="1">
      <alignment horizontal="justify"/>
    </xf>
    <xf numFmtId="0" fontId="3" fillId="0" borderId="0" xfId="0" applyFont="1" applyBorder="1" applyAlignment="1">
      <alignment horizontal="justify" wrapText="1"/>
    </xf>
    <xf numFmtId="0" fontId="70" fillId="0" borderId="0" xfId="0" applyFont="1" applyAlignment="1">
      <alignment horizontal="justify"/>
    </xf>
    <xf numFmtId="0" fontId="2" fillId="0" borderId="0" xfId="0" applyFont="1" applyFill="1" applyBorder="1" applyAlignment="1">
      <alignment horizontal="left" vertical="top"/>
    </xf>
    <xf numFmtId="0" fontId="2" fillId="0" borderId="0" xfId="0" applyFont="1" applyBorder="1" applyAlignment="1">
      <alignment horizontal="left" vertical="top"/>
    </xf>
    <xf numFmtId="0" fontId="6" fillId="33" borderId="0" xfId="0" applyFont="1" applyFill="1" applyBorder="1" applyAlignment="1">
      <alignment vertical="top" wrapText="1"/>
    </xf>
    <xf numFmtId="0" fontId="4" fillId="0" borderId="0" xfId="0" applyFont="1" applyBorder="1" applyAlignment="1">
      <alignment vertical="justify"/>
    </xf>
    <xf numFmtId="0" fontId="66" fillId="35" borderId="0" xfId="0" applyFont="1" applyFill="1" applyBorder="1" applyAlignment="1">
      <alignment horizontal="left" vertical="top"/>
    </xf>
    <xf numFmtId="0" fontId="0" fillId="36" borderId="0" xfId="0" applyFill="1" applyAlignment="1">
      <alignment/>
    </xf>
    <xf numFmtId="0" fontId="0" fillId="36" borderId="0" xfId="0" applyFont="1" applyFill="1" applyAlignment="1">
      <alignment horizontal="left"/>
    </xf>
    <xf numFmtId="0" fontId="0" fillId="0" borderId="0" xfId="0" applyFont="1" applyBorder="1" applyAlignment="1">
      <alignment/>
    </xf>
    <xf numFmtId="0" fontId="4" fillId="0" borderId="0" xfId="0" applyFont="1" applyFill="1" applyBorder="1" applyAlignment="1">
      <alignment horizontal="left" vertical="top"/>
    </xf>
    <xf numFmtId="0" fontId="2"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4" fillId="0" borderId="0" xfId="0" applyFont="1" applyBorder="1" applyAlignment="1">
      <alignment horizontal="left" vertical="top" wrapText="1"/>
    </xf>
    <xf numFmtId="0" fontId="3" fillId="0" borderId="0" xfId="0" applyFont="1" applyFill="1" applyBorder="1" applyAlignment="1">
      <alignment horizontal="right" vertical="top"/>
    </xf>
    <xf numFmtId="0" fontId="3" fillId="0" borderId="0" xfId="0" applyFont="1" applyFill="1" applyBorder="1" applyAlignment="1">
      <alignment horizontal="left" vertical="top" wrapText="1"/>
    </xf>
    <xf numFmtId="0" fontId="4" fillId="0" borderId="0" xfId="0" applyFont="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xf>
    <xf numFmtId="0" fontId="4" fillId="0" borderId="0" xfId="0" applyFont="1" applyBorder="1" applyAlignment="1">
      <alignment horizontal="left"/>
    </xf>
    <xf numFmtId="0" fontId="3" fillId="0" borderId="0" xfId="0" applyFont="1" applyBorder="1" applyAlignment="1">
      <alignment horizontal="left" vertical="top" wrapText="1"/>
    </xf>
    <xf numFmtId="0" fontId="4" fillId="0" borderId="0" xfId="0" applyFont="1" applyFill="1" applyBorder="1" applyAlignment="1">
      <alignment horizontal="center" vertical="top"/>
    </xf>
    <xf numFmtId="0" fontId="4" fillId="0" borderId="0" xfId="0" applyFont="1" applyFill="1" applyBorder="1" applyAlignment="1">
      <alignment/>
    </xf>
    <xf numFmtId="0" fontId="10" fillId="0" borderId="0" xfId="0" applyFont="1" applyBorder="1" applyAlignment="1">
      <alignment wrapText="1"/>
    </xf>
    <xf numFmtId="0" fontId="10" fillId="0" borderId="0" xfId="0" applyFont="1" applyBorder="1" applyAlignment="1">
      <alignment/>
    </xf>
    <xf numFmtId="0" fontId="71" fillId="0" borderId="0" xfId="0" applyFont="1" applyAlignment="1">
      <alignment/>
    </xf>
    <xf numFmtId="0" fontId="3" fillId="0" borderId="0" xfId="0" applyFont="1" applyFill="1" applyBorder="1" applyAlignment="1">
      <alignment vertical="center" wrapText="1"/>
    </xf>
    <xf numFmtId="0" fontId="4" fillId="0" borderId="0" xfId="0" applyFont="1" applyFill="1" applyBorder="1" applyAlignment="1">
      <alignment vertical="justify"/>
    </xf>
    <xf numFmtId="0" fontId="0" fillId="0" borderId="0" xfId="0" applyFont="1" applyBorder="1" applyAlignment="1">
      <alignment vertical="top"/>
    </xf>
    <xf numFmtId="0" fontId="4" fillId="0" borderId="0" xfId="0" applyFont="1" applyBorder="1" applyAlignment="1">
      <alignment/>
    </xf>
    <xf numFmtId="0" fontId="0" fillId="0" borderId="0" xfId="0" applyFont="1" applyAlignment="1">
      <alignment horizontal="left" vertical="top"/>
    </xf>
    <xf numFmtId="0" fontId="3" fillId="0" borderId="0" xfId="0" applyFont="1" applyFill="1" applyBorder="1" applyAlignment="1">
      <alignment horizontal="justify" vertical="top"/>
    </xf>
    <xf numFmtId="2" fontId="3" fillId="0" borderId="0" xfId="0" applyNumberFormat="1" applyFont="1" applyFill="1" applyBorder="1" applyAlignment="1">
      <alignment horizontal="left" vertical="top"/>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11" fillId="0" borderId="0" xfId="0" applyFont="1" applyAlignment="1">
      <alignment/>
    </xf>
    <xf numFmtId="0" fontId="0" fillId="0" borderId="0" xfId="0" applyFont="1" applyBorder="1" applyAlignment="1">
      <alignment vertical="top" wrapText="1"/>
    </xf>
    <xf numFmtId="0" fontId="12" fillId="0" borderId="0" xfId="0" applyFont="1" applyBorder="1" applyAlignment="1">
      <alignment vertical="top" wrapText="1"/>
    </xf>
    <xf numFmtId="0" fontId="46" fillId="0" borderId="0" xfId="0" applyFont="1" applyBorder="1" applyAlignment="1">
      <alignment horizontal="left" vertical="top"/>
    </xf>
    <xf numFmtId="0" fontId="9" fillId="0" borderId="0" xfId="0" applyFont="1" applyBorder="1" applyAlignment="1">
      <alignment horizontal="left" vertical="top"/>
    </xf>
    <xf numFmtId="0" fontId="8" fillId="0" borderId="0" xfId="0" applyFont="1" applyBorder="1" applyAlignment="1">
      <alignment horizontal="left" vertical="top" wrapText="1"/>
    </xf>
    <xf numFmtId="172" fontId="3" fillId="0" borderId="0" xfId="43" applyFont="1" applyBorder="1" applyAlignment="1">
      <alignment vertical="center" wrapText="1"/>
    </xf>
    <xf numFmtId="172" fontId="3" fillId="0" borderId="0" xfId="43" applyFont="1" applyBorder="1" applyAlignment="1">
      <alignment vertical="top" wrapText="1"/>
    </xf>
    <xf numFmtId="172" fontId="3" fillId="0" borderId="0" xfId="43" applyFont="1" applyBorder="1" applyAlignment="1">
      <alignment horizontal="center" vertical="top" wrapText="1"/>
    </xf>
    <xf numFmtId="0" fontId="0" fillId="13" borderId="0" xfId="0" applyFill="1" applyAlignment="1">
      <alignment/>
    </xf>
    <xf numFmtId="0" fontId="69" fillId="35" borderId="0" xfId="0" applyFont="1" applyFill="1" applyBorder="1" applyAlignment="1">
      <alignment horizontal="left" vertical="top"/>
    </xf>
    <xf numFmtId="0" fontId="72" fillId="36" borderId="0" xfId="0" applyFont="1" applyFill="1" applyAlignment="1">
      <alignment/>
    </xf>
    <xf numFmtId="0" fontId="72" fillId="36" borderId="0" xfId="0" applyFont="1" applyFill="1" applyAlignment="1">
      <alignment horizontal="left"/>
    </xf>
    <xf numFmtId="0" fontId="69" fillId="37" borderId="0" xfId="0" applyFont="1" applyFill="1" applyBorder="1" applyAlignment="1">
      <alignment horizontal="left" vertical="top"/>
    </xf>
    <xf numFmtId="0" fontId="72" fillId="13" borderId="0" xfId="0" applyFont="1" applyFill="1" applyAlignment="1">
      <alignment/>
    </xf>
    <xf numFmtId="0" fontId="13" fillId="0" borderId="0" xfId="33" applyFont="1">
      <alignment/>
      <protection/>
    </xf>
    <xf numFmtId="0" fontId="5" fillId="0" borderId="0" xfId="33" applyFont="1">
      <alignment/>
      <protection/>
    </xf>
    <xf numFmtId="0" fontId="14" fillId="0" borderId="0" xfId="33" applyFont="1">
      <alignment/>
      <protection/>
    </xf>
    <xf numFmtId="0" fontId="15" fillId="0" borderId="0" xfId="33" applyFont="1" applyAlignment="1">
      <alignment horizontal="centerContinuous"/>
      <protection/>
    </xf>
    <xf numFmtId="0" fontId="15" fillId="0" borderId="0" xfId="33" applyFont="1">
      <alignment/>
      <protection/>
    </xf>
    <xf numFmtId="0" fontId="13" fillId="0" borderId="0" xfId="33" applyFont="1" applyAlignment="1">
      <alignment horizontal="left"/>
      <protection/>
    </xf>
    <xf numFmtId="0" fontId="13" fillId="0" borderId="0" xfId="33" applyFont="1" applyAlignment="1">
      <alignment horizontal="right"/>
      <protection/>
    </xf>
    <xf numFmtId="0" fontId="16" fillId="0" borderId="0" xfId="33" applyFont="1">
      <alignment/>
      <protection/>
    </xf>
    <xf numFmtId="0" fontId="73" fillId="0" borderId="0" xfId="0" applyFont="1" applyAlignment="1">
      <alignment/>
    </xf>
    <xf numFmtId="0" fontId="17" fillId="0" borderId="0" xfId="33" applyFont="1" applyAlignment="1">
      <alignment horizontal="left"/>
      <protection/>
    </xf>
    <xf numFmtId="0" fontId="16" fillId="0" borderId="0" xfId="33" applyFont="1" applyAlignment="1">
      <alignment horizontal="right"/>
      <protection/>
    </xf>
    <xf numFmtId="0" fontId="18" fillId="0" borderId="0" xfId="33" applyFont="1" applyBorder="1">
      <alignment/>
      <protection/>
    </xf>
    <xf numFmtId="0" fontId="72" fillId="0" borderId="0" xfId="0" applyFont="1" applyBorder="1" applyAlignment="1">
      <alignment/>
    </xf>
    <xf numFmtId="0" fontId="19" fillId="0" borderId="0" xfId="33" applyFont="1" applyBorder="1" applyAlignment="1">
      <alignment horizontal="right"/>
      <protection/>
    </xf>
    <xf numFmtId="0" fontId="18" fillId="0" borderId="0" xfId="33" applyFont="1">
      <alignment/>
      <protection/>
    </xf>
    <xf numFmtId="0" fontId="19" fillId="0" borderId="0" xfId="33" applyFont="1" applyAlignment="1">
      <alignment horizontal="right"/>
      <protection/>
    </xf>
    <xf numFmtId="0" fontId="20" fillId="0" borderId="0" xfId="33" applyFont="1">
      <alignment/>
      <protection/>
    </xf>
    <xf numFmtId="0" fontId="20" fillId="0" borderId="0" xfId="33" applyFont="1" applyAlignment="1">
      <alignment wrapText="1"/>
      <protection/>
    </xf>
    <xf numFmtId="0" fontId="9" fillId="0" borderId="0" xfId="33" applyFont="1" applyAlignment="1">
      <alignment vertical="center"/>
      <protection/>
    </xf>
    <xf numFmtId="0" fontId="21" fillId="0" borderId="0" xfId="33" applyFont="1" applyAlignment="1">
      <alignment wrapText="1"/>
      <protection/>
    </xf>
    <xf numFmtId="0" fontId="9" fillId="0" borderId="0" xfId="33" applyFont="1" applyAlignment="1">
      <alignment horizontal="center" vertical="center" wrapText="1"/>
      <protection/>
    </xf>
    <xf numFmtId="0" fontId="9" fillId="0" borderId="0" xfId="33" applyFont="1" applyAlignment="1">
      <alignment wrapText="1"/>
      <protection/>
    </xf>
    <xf numFmtId="0" fontId="3" fillId="0" borderId="0" xfId="33" applyFont="1" applyAlignment="1">
      <alignment wrapText="1"/>
      <protection/>
    </xf>
    <xf numFmtId="0" fontId="9" fillId="0" borderId="0" xfId="33" applyFont="1" applyAlignment="1">
      <alignment vertical="top"/>
      <protection/>
    </xf>
    <xf numFmtId="0" fontId="9" fillId="0" borderId="0" xfId="33" applyFont="1" applyAlignment="1">
      <alignment horizontal="center"/>
      <protection/>
    </xf>
    <xf numFmtId="0" fontId="19" fillId="0" borderId="0" xfId="33" applyFont="1" applyAlignment="1">
      <alignment horizontal="center"/>
      <protection/>
    </xf>
    <xf numFmtId="0" fontId="72" fillId="0" borderId="0" xfId="0" applyFont="1" applyAlignment="1">
      <alignment/>
    </xf>
    <xf numFmtId="0" fontId="19" fillId="0" borderId="0" xfId="33" applyFont="1">
      <alignment/>
      <protection/>
    </xf>
    <xf numFmtId="0" fontId="72" fillId="0" borderId="0" xfId="0" applyFont="1" applyAlignment="1">
      <alignment horizontal="center"/>
    </xf>
    <xf numFmtId="0" fontId="74" fillId="0" borderId="0" xfId="0" applyFont="1" applyAlignment="1">
      <alignment/>
    </xf>
    <xf numFmtId="0" fontId="22" fillId="0" borderId="0" xfId="33" applyFont="1">
      <alignment/>
      <protection/>
    </xf>
    <xf numFmtId="0" fontId="74" fillId="0" borderId="0" xfId="0" applyFont="1" applyAlignment="1">
      <alignment horizontal="center"/>
    </xf>
    <xf numFmtId="0" fontId="23" fillId="0" borderId="0" xfId="33" applyFont="1" applyBorder="1" applyAlignment="1" quotePrefix="1">
      <alignment horizontal="left"/>
      <protection/>
    </xf>
    <xf numFmtId="0" fontId="19" fillId="0" borderId="0" xfId="33" applyFont="1" applyBorder="1">
      <alignment/>
      <protection/>
    </xf>
    <xf numFmtId="0" fontId="19" fillId="0" borderId="0" xfId="33" applyFont="1" applyAlignment="1">
      <alignment horizontal="left"/>
      <protection/>
    </xf>
    <xf numFmtId="0" fontId="19" fillId="0" borderId="0" xfId="33" applyFont="1" applyBorder="1" applyAlignment="1">
      <alignment horizontal="left" vertical="top"/>
      <protection/>
    </xf>
    <xf numFmtId="0" fontId="16" fillId="19" borderId="0" xfId="33" applyFont="1" applyFill="1">
      <alignment/>
      <protection/>
    </xf>
    <xf numFmtId="0" fontId="15" fillId="19" borderId="0" xfId="33" applyFont="1" applyFill="1">
      <alignment/>
      <protection/>
    </xf>
    <xf numFmtId="0" fontId="66" fillId="19" borderId="13" xfId="0" applyFont="1" applyFill="1" applyBorder="1" applyAlignment="1">
      <alignment horizontal="center" vertical="top" wrapText="1"/>
    </xf>
    <xf numFmtId="0" fontId="69" fillId="38" borderId="0" xfId="0" applyFont="1" applyFill="1" applyBorder="1" applyAlignment="1">
      <alignment horizontal="center" vertical="top"/>
    </xf>
    <xf numFmtId="1" fontId="3" fillId="19" borderId="0" xfId="0" applyNumberFormat="1" applyFont="1" applyFill="1" applyBorder="1" applyAlignment="1">
      <alignment horizontal="center" vertical="top" wrapText="1"/>
    </xf>
    <xf numFmtId="0" fontId="4" fillId="19" borderId="0" xfId="0" applyFont="1" applyFill="1" applyBorder="1" applyAlignment="1">
      <alignment horizontal="center" vertical="top"/>
    </xf>
    <xf numFmtId="1" fontId="67" fillId="19" borderId="0" xfId="0" applyNumberFormat="1" applyFont="1" applyFill="1" applyBorder="1" applyAlignment="1">
      <alignment horizontal="center" vertical="top" wrapText="1"/>
    </xf>
    <xf numFmtId="1" fontId="7" fillId="19" borderId="0" xfId="0" applyNumberFormat="1" applyFont="1" applyFill="1" applyBorder="1" applyAlignment="1">
      <alignment horizontal="center" vertical="top" wrapText="1"/>
    </xf>
    <xf numFmtId="0" fontId="4" fillId="19" borderId="0" xfId="0" applyFont="1" applyFill="1" applyBorder="1" applyAlignment="1">
      <alignment horizontal="center"/>
    </xf>
    <xf numFmtId="0" fontId="3" fillId="19" borderId="0" xfId="0" applyFont="1" applyFill="1" applyBorder="1" applyAlignment="1">
      <alignment horizontal="center"/>
    </xf>
    <xf numFmtId="1" fontId="3" fillId="19" borderId="0" xfId="0" applyNumberFormat="1" applyFont="1" applyFill="1" applyBorder="1" applyAlignment="1">
      <alignment horizontal="center" vertical="center" wrapText="1"/>
    </xf>
    <xf numFmtId="1" fontId="4" fillId="19" borderId="0" xfId="0" applyNumberFormat="1" applyFont="1" applyFill="1" applyBorder="1" applyAlignment="1">
      <alignment horizontal="center" vertical="center" wrapText="1"/>
    </xf>
    <xf numFmtId="1" fontId="6" fillId="19" borderId="0" xfId="0" applyNumberFormat="1" applyFont="1" applyFill="1" applyBorder="1" applyAlignment="1">
      <alignment horizontal="center" vertical="top" wrapText="1"/>
    </xf>
    <xf numFmtId="0" fontId="3" fillId="19" borderId="0" xfId="0" applyFont="1" applyFill="1" applyBorder="1" applyAlignment="1">
      <alignment horizontal="center" vertical="top"/>
    </xf>
    <xf numFmtId="1" fontId="4" fillId="19" borderId="0" xfId="0" applyNumberFormat="1" applyFont="1" applyFill="1" applyBorder="1" applyAlignment="1">
      <alignment horizontal="center" vertical="top" wrapText="1"/>
    </xf>
    <xf numFmtId="0" fontId="70" fillId="19" borderId="0" xfId="0" applyFont="1" applyFill="1" applyBorder="1" applyAlignment="1">
      <alignment horizontal="center"/>
    </xf>
    <xf numFmtId="1" fontId="70" fillId="19" borderId="0" xfId="0" applyNumberFormat="1" applyFont="1" applyFill="1" applyBorder="1" applyAlignment="1">
      <alignment horizontal="center" vertical="top" wrapText="1"/>
    </xf>
    <xf numFmtId="1" fontId="75" fillId="19" borderId="0" xfId="0" applyNumberFormat="1" applyFont="1" applyFill="1" applyAlignment="1">
      <alignment horizontal="center"/>
    </xf>
    <xf numFmtId="0" fontId="13" fillId="19" borderId="0" xfId="33" applyFont="1" applyFill="1">
      <alignment/>
      <protection/>
    </xf>
    <xf numFmtId="0" fontId="21" fillId="19" borderId="0" xfId="33" applyFont="1" applyFill="1" applyAlignment="1">
      <alignment wrapText="1"/>
      <protection/>
    </xf>
    <xf numFmtId="0" fontId="9" fillId="19" borderId="0" xfId="33" applyFont="1" applyFill="1" applyAlignment="1">
      <alignment wrapText="1"/>
      <protection/>
    </xf>
    <xf numFmtId="0" fontId="9" fillId="19" borderId="0" xfId="33" applyFont="1" applyFill="1" applyAlignment="1">
      <alignment vertical="center" wrapText="1"/>
      <protection/>
    </xf>
    <xf numFmtId="0" fontId="0" fillId="19" borderId="0" xfId="0" applyFill="1" applyAlignment="1">
      <alignment/>
    </xf>
    <xf numFmtId="0" fontId="19" fillId="19" borderId="0" xfId="33" applyFont="1" applyFill="1">
      <alignment/>
      <protection/>
    </xf>
    <xf numFmtId="0" fontId="72" fillId="19" borderId="0" xfId="0" applyFont="1" applyFill="1" applyAlignment="1">
      <alignment/>
    </xf>
    <xf numFmtId="0" fontId="67" fillId="19" borderId="0" xfId="0" applyFont="1" applyFill="1" applyBorder="1" applyAlignment="1">
      <alignment horizontal="center" vertical="top"/>
    </xf>
    <xf numFmtId="0" fontId="67" fillId="19" borderId="0" xfId="0" applyFont="1" applyFill="1" applyBorder="1" applyAlignment="1">
      <alignment horizontal="center"/>
    </xf>
    <xf numFmtId="0" fontId="19" fillId="19" borderId="0" xfId="33" applyFont="1" applyFill="1" applyAlignment="1">
      <alignment horizontal="right"/>
      <protection/>
    </xf>
    <xf numFmtId="0" fontId="3" fillId="19" borderId="0" xfId="0" applyFont="1" applyFill="1" applyBorder="1" applyAlignment="1">
      <alignment horizontal="center" vertical="top" wrapText="1"/>
    </xf>
    <xf numFmtId="0" fontId="74" fillId="19" borderId="0" xfId="0" applyFont="1" applyFill="1" applyAlignment="1">
      <alignment/>
    </xf>
    <xf numFmtId="0" fontId="3" fillId="19" borderId="0" xfId="0" applyFont="1" applyFill="1" applyBorder="1" applyAlignment="1">
      <alignment horizontal="left" vertical="top"/>
    </xf>
    <xf numFmtId="0" fontId="70" fillId="19" borderId="0" xfId="0" applyFont="1" applyFill="1" applyBorder="1" applyAlignment="1">
      <alignment horizontal="center" vertical="top"/>
    </xf>
    <xf numFmtId="0" fontId="67" fillId="19" borderId="0" xfId="0" applyFont="1" applyFill="1" applyBorder="1" applyAlignment="1">
      <alignment horizontal="center" vertical="top" wrapText="1"/>
    </xf>
    <xf numFmtId="0" fontId="7" fillId="33" borderId="0" xfId="0" applyFont="1" applyFill="1" applyBorder="1" applyAlignment="1">
      <alignment horizontal="left" vertical="top" wrapText="1"/>
    </xf>
    <xf numFmtId="0" fontId="4" fillId="0" borderId="0" xfId="0" applyFont="1" applyFill="1" applyBorder="1" applyAlignment="1">
      <alignment horizontal="center" vertical="top"/>
    </xf>
    <xf numFmtId="0" fontId="4" fillId="39" borderId="14" xfId="0" applyFont="1" applyFill="1" applyBorder="1" applyAlignment="1">
      <alignment horizontal="center"/>
    </xf>
    <xf numFmtId="0" fontId="4" fillId="39" borderId="15" xfId="0" applyFont="1" applyFill="1" applyBorder="1" applyAlignment="1">
      <alignment horizontal="center"/>
    </xf>
    <xf numFmtId="0" fontId="4" fillId="39" borderId="16" xfId="0" applyFont="1" applyFill="1" applyBorder="1" applyAlignment="1">
      <alignment horizontal="center"/>
    </xf>
    <xf numFmtId="0" fontId="4" fillId="39" borderId="17" xfId="0" applyFont="1" applyFill="1" applyBorder="1" applyAlignment="1">
      <alignment horizontal="center"/>
    </xf>
    <xf numFmtId="0" fontId="4" fillId="0" borderId="0" xfId="0" applyFont="1" applyBorder="1" applyAlignment="1">
      <alignment horizontal="center" vertical="top" wrapText="1"/>
    </xf>
    <xf numFmtId="0" fontId="4" fillId="0" borderId="0" xfId="0" applyFont="1" applyFill="1" applyBorder="1" applyAlignment="1">
      <alignment horizontal="left" vertical="top" wrapText="1"/>
    </xf>
    <xf numFmtId="0" fontId="16" fillId="0" borderId="0" xfId="33" applyFont="1" applyAlignment="1">
      <alignment horizontal="center"/>
      <protection/>
    </xf>
    <xf numFmtId="0" fontId="19" fillId="0" borderId="0" xfId="33" applyFont="1" applyBorder="1" applyAlignment="1">
      <alignment horizontal="right"/>
      <protection/>
    </xf>
    <xf numFmtId="0" fontId="19" fillId="0" borderId="0" xfId="33" applyFont="1" applyAlignment="1">
      <alignment horizontal="right"/>
      <protection/>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66" fillId="0" borderId="0" xfId="0" applyFont="1" applyFill="1" applyBorder="1" applyAlignment="1">
      <alignment horizontal="center" vertical="top"/>
    </xf>
    <xf numFmtId="0" fontId="66" fillId="0" borderId="16" xfId="0" applyFont="1" applyFill="1" applyBorder="1" applyAlignment="1">
      <alignment horizontal="center" vertical="top"/>
    </xf>
    <xf numFmtId="0" fontId="66" fillId="0" borderId="18" xfId="0" applyFont="1" applyFill="1" applyBorder="1" applyAlignment="1">
      <alignment horizontal="center" vertical="top" wrapText="1"/>
    </xf>
    <xf numFmtId="0" fontId="66" fillId="0" borderId="19" xfId="0" applyFont="1" applyFill="1" applyBorder="1" applyAlignment="1">
      <alignment horizontal="center" vertical="top" wrapText="1"/>
    </xf>
    <xf numFmtId="0" fontId="76" fillId="34" borderId="14" xfId="0" applyFont="1" applyFill="1" applyBorder="1" applyAlignment="1">
      <alignment horizontal="center" vertical="top"/>
    </xf>
    <xf numFmtId="0" fontId="76" fillId="34" borderId="15" xfId="0" applyFont="1" applyFill="1" applyBorder="1" applyAlignment="1">
      <alignment horizontal="center" vertical="top"/>
    </xf>
    <xf numFmtId="0" fontId="76" fillId="34" borderId="16" xfId="0" applyFont="1" applyFill="1" applyBorder="1" applyAlignment="1">
      <alignment horizontal="center" vertical="top"/>
    </xf>
    <xf numFmtId="0" fontId="76" fillId="34" borderId="17" xfId="0" applyFont="1" applyFill="1" applyBorder="1" applyAlignment="1">
      <alignment horizontal="center" vertical="top"/>
    </xf>
    <xf numFmtId="0" fontId="8" fillId="19" borderId="0" xfId="0" applyFont="1" applyFill="1" applyBorder="1" applyAlignment="1">
      <alignment horizontal="center" vertical="top"/>
    </xf>
    <xf numFmtId="0" fontId="4" fillId="0" borderId="0" xfId="0" applyFont="1" applyFill="1" applyBorder="1" applyAlignment="1">
      <alignment horizontal="left" vertical="top"/>
    </xf>
    <xf numFmtId="1" fontId="3" fillId="19" borderId="0" xfId="0" applyNumberFormat="1" applyFont="1" applyFill="1" applyBorder="1" applyAlignment="1">
      <alignment horizontal="center" vertical="top" wrapText="1"/>
    </xf>
    <xf numFmtId="0" fontId="67" fillId="19" borderId="0"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Iau?iue"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126"/>
  <sheetViews>
    <sheetView zoomScale="85" zoomScaleNormal="85" zoomScalePageLayoutView="0" workbookViewId="0" topLeftCell="A1">
      <selection activeCell="E13" sqref="E13"/>
    </sheetView>
  </sheetViews>
  <sheetFormatPr defaultColWidth="9.140625" defaultRowHeight="15"/>
  <cols>
    <col min="1" max="1" width="3.7109375" style="0" customWidth="1"/>
    <col min="2" max="2" width="14.8515625" style="0" customWidth="1"/>
    <col min="3" max="3" width="4.00390625" style="0" customWidth="1"/>
    <col min="4" max="4" width="10.140625" style="0" customWidth="1"/>
    <col min="5" max="5" width="17.7109375" style="161" customWidth="1"/>
    <col min="6" max="6" width="115.8515625" style="0" customWidth="1"/>
  </cols>
  <sheetData>
    <row r="1" spans="1:6" ht="16.5">
      <c r="A1" s="180" t="s">
        <v>948</v>
      </c>
      <c r="B1" s="180"/>
      <c r="C1" s="180"/>
      <c r="D1" s="180"/>
      <c r="E1" s="180"/>
      <c r="F1" s="113" t="s">
        <v>949</v>
      </c>
    </row>
    <row r="2" spans="1:6" ht="17.25">
      <c r="A2" s="110" t="s">
        <v>950</v>
      </c>
      <c r="B2" s="111"/>
      <c r="C2" s="112"/>
      <c r="D2" s="110"/>
      <c r="E2" s="139"/>
      <c r="F2" s="113" t="s">
        <v>951</v>
      </c>
    </row>
    <row r="3" spans="1:6" ht="18">
      <c r="A3" s="106"/>
      <c r="B3" s="107"/>
      <c r="C3" s="108"/>
      <c r="D3" s="107"/>
      <c r="E3" s="140"/>
      <c r="F3" s="109"/>
    </row>
    <row r="4" spans="1:6" ht="15.75">
      <c r="A4" s="114"/>
      <c r="B4" s="115"/>
      <c r="C4" s="115"/>
      <c r="D4" s="181"/>
      <c r="E4" s="181"/>
      <c r="F4" s="116" t="s">
        <v>978</v>
      </c>
    </row>
    <row r="5" spans="1:6" ht="15">
      <c r="A5" s="117"/>
      <c r="B5" s="182" t="s">
        <v>969</v>
      </c>
      <c r="C5" s="182"/>
      <c r="D5" s="182"/>
      <c r="E5" s="182"/>
      <c r="F5" s="118" t="str">
        <f>B5</f>
        <v>"_____" ____________ 2022р.</v>
      </c>
    </row>
    <row r="6" ht="15"/>
    <row r="8" spans="1:6" ht="15">
      <c r="A8" s="185" t="s">
        <v>0</v>
      </c>
      <c r="B8" s="185"/>
      <c r="C8" s="185"/>
      <c r="D8" s="185"/>
      <c r="E8" s="185"/>
      <c r="F8" s="185"/>
    </row>
    <row r="9" spans="1:6" ht="15.75" customHeight="1">
      <c r="A9" s="186" t="s">
        <v>970</v>
      </c>
      <c r="B9" s="186"/>
      <c r="C9" s="186"/>
      <c r="D9" s="186"/>
      <c r="E9" s="186"/>
      <c r="F9" s="186"/>
    </row>
    <row r="10" spans="1:6" ht="49.5" customHeight="1">
      <c r="A10" s="19"/>
      <c r="B10" s="187" t="s">
        <v>1</v>
      </c>
      <c r="C10" s="187"/>
      <c r="D10" s="188"/>
      <c r="E10" s="141" t="s">
        <v>2</v>
      </c>
      <c r="F10" s="32" t="s">
        <v>3</v>
      </c>
    </row>
    <row r="11" spans="1:6" ht="15">
      <c r="A11" s="20"/>
      <c r="B11" s="189" t="s">
        <v>4</v>
      </c>
      <c r="C11" s="189"/>
      <c r="D11" s="189"/>
      <c r="E11" s="189"/>
      <c r="F11" s="190"/>
    </row>
    <row r="12" spans="1:6" ht="15">
      <c r="A12" s="21"/>
      <c r="B12" s="191" t="s">
        <v>5</v>
      </c>
      <c r="C12" s="191"/>
      <c r="D12" s="191"/>
      <c r="E12" s="191"/>
      <c r="F12" s="192"/>
    </row>
    <row r="13" spans="1:6" ht="15.75">
      <c r="A13" s="26"/>
      <c r="B13" s="27" t="s">
        <v>581</v>
      </c>
      <c r="C13" s="40"/>
      <c r="D13" s="40"/>
      <c r="E13" s="142"/>
      <c r="F13" s="29"/>
    </row>
    <row r="14" spans="1:6" ht="15">
      <c r="A14" s="68" t="s">
        <v>21</v>
      </c>
      <c r="B14" s="6" t="s">
        <v>25</v>
      </c>
      <c r="C14" s="68" t="s">
        <v>23</v>
      </c>
      <c r="D14" s="64">
        <v>60</v>
      </c>
      <c r="E14" s="143">
        <v>980</v>
      </c>
      <c r="F14" s="42" t="s">
        <v>582</v>
      </c>
    </row>
    <row r="15" spans="1:6" ht="75.75" customHeight="1">
      <c r="A15" s="68" t="s">
        <v>21</v>
      </c>
      <c r="B15" s="6" t="s">
        <v>161</v>
      </c>
      <c r="C15" s="68" t="s">
        <v>23</v>
      </c>
      <c r="D15" s="64">
        <v>1</v>
      </c>
      <c r="E15" s="143">
        <v>780</v>
      </c>
      <c r="F15" s="17" t="s">
        <v>584</v>
      </c>
    </row>
    <row r="16" spans="1:6" ht="30">
      <c r="A16" s="183" t="s">
        <v>162</v>
      </c>
      <c r="B16" s="183"/>
      <c r="C16" s="13" t="s">
        <v>23</v>
      </c>
      <c r="D16" s="68">
        <v>27</v>
      </c>
      <c r="E16" s="143">
        <v>1390</v>
      </c>
      <c r="F16" s="42" t="s">
        <v>585</v>
      </c>
    </row>
    <row r="17" spans="1:6" ht="78.75" customHeight="1">
      <c r="A17" s="68" t="s">
        <v>21</v>
      </c>
      <c r="B17" s="68" t="s">
        <v>173</v>
      </c>
      <c r="C17" s="68" t="s">
        <v>23</v>
      </c>
      <c r="D17" s="68">
        <v>153</v>
      </c>
      <c r="E17" s="143">
        <v>1370</v>
      </c>
      <c r="F17" s="17" t="s">
        <v>586</v>
      </c>
    </row>
    <row r="18" spans="1:6" ht="32.25" customHeight="1">
      <c r="A18" s="183" t="s">
        <v>163</v>
      </c>
      <c r="B18" s="183"/>
      <c r="C18" s="68" t="s">
        <v>23</v>
      </c>
      <c r="D18" s="64">
        <v>3</v>
      </c>
      <c r="E18" s="143">
        <v>420</v>
      </c>
      <c r="F18" s="17" t="s">
        <v>587</v>
      </c>
    </row>
    <row r="19" spans="1:6" ht="75">
      <c r="A19" s="68"/>
      <c r="B19" s="6"/>
      <c r="C19" s="68" t="s">
        <v>23</v>
      </c>
      <c r="D19" s="64">
        <v>8</v>
      </c>
      <c r="E19" s="144">
        <v>320</v>
      </c>
      <c r="F19" s="67" t="s">
        <v>588</v>
      </c>
    </row>
    <row r="20" spans="1:6" ht="45">
      <c r="A20" s="68" t="s">
        <v>21</v>
      </c>
      <c r="B20" s="6" t="s">
        <v>28</v>
      </c>
      <c r="C20" s="68" t="s">
        <v>23</v>
      </c>
      <c r="D20" s="64">
        <v>104</v>
      </c>
      <c r="E20" s="143">
        <v>710</v>
      </c>
      <c r="F20" s="43" t="s">
        <v>589</v>
      </c>
    </row>
    <row r="21" spans="1:6" ht="90">
      <c r="A21" s="68"/>
      <c r="B21" s="6"/>
      <c r="C21" s="68" t="s">
        <v>23</v>
      </c>
      <c r="D21" s="64">
        <v>114</v>
      </c>
      <c r="E21" s="145">
        <v>1210</v>
      </c>
      <c r="F21" s="42" t="s">
        <v>590</v>
      </c>
    </row>
    <row r="22" spans="1:6" ht="30">
      <c r="A22" s="68" t="s">
        <v>21</v>
      </c>
      <c r="B22" s="6" t="s">
        <v>164</v>
      </c>
      <c r="C22" s="68" t="s">
        <v>23</v>
      </c>
      <c r="D22" s="64">
        <v>2</v>
      </c>
      <c r="E22" s="143">
        <v>1730</v>
      </c>
      <c r="F22" s="42" t="s">
        <v>591</v>
      </c>
    </row>
    <row r="23" spans="1:6" ht="75">
      <c r="A23" s="68"/>
      <c r="B23" s="6"/>
      <c r="C23" s="68" t="s">
        <v>23</v>
      </c>
      <c r="D23" s="64">
        <v>3</v>
      </c>
      <c r="E23" s="143">
        <v>740</v>
      </c>
      <c r="F23" s="42" t="s">
        <v>592</v>
      </c>
    </row>
    <row r="24" spans="1:6" ht="15">
      <c r="A24" s="68" t="s">
        <v>21</v>
      </c>
      <c r="B24" s="6" t="s">
        <v>170</v>
      </c>
      <c r="C24" s="68" t="s">
        <v>23</v>
      </c>
      <c r="D24" s="64">
        <v>1</v>
      </c>
      <c r="E24" s="143">
        <v>310</v>
      </c>
      <c r="F24" s="42" t="s">
        <v>593</v>
      </c>
    </row>
    <row r="25" spans="1:6" ht="15">
      <c r="A25" s="68" t="s">
        <v>21</v>
      </c>
      <c r="B25" s="6" t="s">
        <v>170</v>
      </c>
      <c r="C25" s="68" t="s">
        <v>23</v>
      </c>
      <c r="D25" s="64">
        <v>5</v>
      </c>
      <c r="E25" s="143">
        <v>340</v>
      </c>
      <c r="F25" s="42" t="s">
        <v>171</v>
      </c>
    </row>
    <row r="26" spans="1:6" ht="15">
      <c r="A26" s="13" t="s">
        <v>176</v>
      </c>
      <c r="B26" s="13" t="s">
        <v>166</v>
      </c>
      <c r="C26" s="68" t="s">
        <v>23</v>
      </c>
      <c r="D26" s="68">
        <v>3</v>
      </c>
      <c r="E26" s="143">
        <v>230</v>
      </c>
      <c r="F26" s="42" t="s">
        <v>165</v>
      </c>
    </row>
    <row r="27" spans="1:6" s="25" customFormat="1" ht="16.5" customHeight="1">
      <c r="A27" s="172" t="s">
        <v>621</v>
      </c>
      <c r="B27" s="172"/>
      <c r="C27" s="172"/>
      <c r="D27" s="172"/>
      <c r="E27" s="146">
        <f>SUM(E14:E26)</f>
        <v>10530</v>
      </c>
      <c r="F27" s="3"/>
    </row>
    <row r="28" spans="1:6" ht="15.75">
      <c r="A28" s="26"/>
      <c r="B28" s="27" t="s">
        <v>616</v>
      </c>
      <c r="C28" s="40"/>
      <c r="D28" s="40"/>
      <c r="E28" s="142"/>
      <c r="F28" s="29"/>
    </row>
    <row r="29" spans="1:6" ht="15">
      <c r="A29" s="70" t="s">
        <v>21</v>
      </c>
      <c r="B29" s="1" t="s">
        <v>341</v>
      </c>
      <c r="C29" s="11" t="s">
        <v>23</v>
      </c>
      <c r="D29" s="70">
        <v>28</v>
      </c>
      <c r="E29" s="147">
        <v>240</v>
      </c>
      <c r="F29" s="49" t="s">
        <v>342</v>
      </c>
    </row>
    <row r="30" spans="1:6" ht="15">
      <c r="A30" s="70"/>
      <c r="B30" s="1"/>
      <c r="C30" s="66" t="s">
        <v>23</v>
      </c>
      <c r="D30" s="64">
        <v>201.202</v>
      </c>
      <c r="E30" s="144">
        <v>100</v>
      </c>
      <c r="F30" s="50" t="s">
        <v>617</v>
      </c>
    </row>
    <row r="31" spans="1:6" ht="15">
      <c r="A31" s="70"/>
      <c r="B31" s="1"/>
      <c r="C31" s="66" t="s">
        <v>23</v>
      </c>
      <c r="D31" s="64">
        <v>2</v>
      </c>
      <c r="E31" s="144">
        <v>100</v>
      </c>
      <c r="F31" s="50" t="s">
        <v>618</v>
      </c>
    </row>
    <row r="32" spans="1:6" ht="63.75" customHeight="1">
      <c r="A32" s="70"/>
      <c r="B32" s="1"/>
      <c r="C32" s="66" t="s">
        <v>23</v>
      </c>
      <c r="D32" s="64">
        <v>20</v>
      </c>
      <c r="E32" s="144">
        <v>580</v>
      </c>
      <c r="F32" s="15" t="s">
        <v>620</v>
      </c>
    </row>
    <row r="33" spans="1:6" ht="60">
      <c r="A33" s="61" t="s">
        <v>21</v>
      </c>
      <c r="B33" s="6" t="s">
        <v>343</v>
      </c>
      <c r="C33" s="66" t="s">
        <v>23</v>
      </c>
      <c r="D33" s="64">
        <v>4</v>
      </c>
      <c r="E33" s="144">
        <v>270</v>
      </c>
      <c r="F33" s="51" t="s">
        <v>635</v>
      </c>
    </row>
    <row r="34" spans="1:6" ht="15">
      <c r="A34" s="70"/>
      <c r="B34" s="1"/>
      <c r="C34" s="2" t="s">
        <v>23</v>
      </c>
      <c r="D34" s="63">
        <v>6</v>
      </c>
      <c r="E34" s="147">
        <v>50</v>
      </c>
      <c r="F34" s="49" t="s">
        <v>344</v>
      </c>
    </row>
    <row r="35" spans="1:6" ht="15">
      <c r="A35" s="71" t="s">
        <v>21</v>
      </c>
      <c r="B35" s="1" t="s">
        <v>619</v>
      </c>
      <c r="C35" s="63" t="s">
        <v>345</v>
      </c>
      <c r="D35" s="63"/>
      <c r="E35" s="148">
        <v>330</v>
      </c>
      <c r="F35" s="49" t="s">
        <v>346</v>
      </c>
    </row>
    <row r="36" spans="1:6" ht="15">
      <c r="A36" s="70" t="s">
        <v>21</v>
      </c>
      <c r="B36" s="1" t="s">
        <v>347</v>
      </c>
      <c r="C36" s="2" t="s">
        <v>23</v>
      </c>
      <c r="D36" s="63">
        <v>2</v>
      </c>
      <c r="E36" s="147">
        <v>650</v>
      </c>
      <c r="F36" s="49" t="s">
        <v>348</v>
      </c>
    </row>
    <row r="37" spans="1:6" ht="15">
      <c r="A37" s="70"/>
      <c r="B37" s="1"/>
      <c r="C37" s="2" t="s">
        <v>23</v>
      </c>
      <c r="D37" s="63">
        <v>1</v>
      </c>
      <c r="E37" s="149">
        <v>180</v>
      </c>
      <c r="F37" s="49" t="s">
        <v>349</v>
      </c>
    </row>
    <row r="38" spans="1:6" ht="15">
      <c r="A38" s="70"/>
      <c r="B38" s="1"/>
      <c r="C38" s="2" t="s">
        <v>23</v>
      </c>
      <c r="D38" s="63">
        <v>3.4</v>
      </c>
      <c r="E38" s="147">
        <v>380</v>
      </c>
      <c r="F38" s="49" t="s">
        <v>350</v>
      </c>
    </row>
    <row r="39" spans="1:6" ht="15">
      <c r="A39" s="70"/>
      <c r="B39" s="1"/>
      <c r="C39" s="2" t="s">
        <v>23</v>
      </c>
      <c r="D39" s="63">
        <v>5</v>
      </c>
      <c r="E39" s="147">
        <v>70</v>
      </c>
      <c r="F39" s="50" t="s">
        <v>351</v>
      </c>
    </row>
    <row r="40" spans="1:6" ht="15">
      <c r="A40" s="70"/>
      <c r="B40" s="1"/>
      <c r="C40" s="9" t="s">
        <v>23</v>
      </c>
      <c r="D40" s="63">
        <v>6</v>
      </c>
      <c r="E40" s="147">
        <v>150</v>
      </c>
      <c r="F40" s="49" t="s">
        <v>352</v>
      </c>
    </row>
    <row r="41" spans="1:6" s="25" customFormat="1" ht="16.5" customHeight="1">
      <c r="A41" s="172" t="s">
        <v>621</v>
      </c>
      <c r="B41" s="172"/>
      <c r="C41" s="172"/>
      <c r="D41" s="172"/>
      <c r="E41" s="146">
        <f>SUM(E29:E40)</f>
        <v>3100</v>
      </c>
      <c r="F41" s="3"/>
    </row>
    <row r="42" spans="1:6" ht="15.75">
      <c r="A42" s="26"/>
      <c r="B42" s="27" t="s">
        <v>633</v>
      </c>
      <c r="C42" s="40"/>
      <c r="D42" s="40"/>
      <c r="E42" s="142"/>
      <c r="F42" s="29"/>
    </row>
    <row r="43" spans="1:6" ht="15">
      <c r="A43" s="64" t="s">
        <v>21</v>
      </c>
      <c r="B43" s="73" t="s">
        <v>242</v>
      </c>
      <c r="C43" s="73" t="s">
        <v>23</v>
      </c>
      <c r="D43" s="61">
        <v>30</v>
      </c>
      <c r="E43" s="144">
        <v>80</v>
      </c>
      <c r="F43" s="61" t="s">
        <v>243</v>
      </c>
    </row>
    <row r="44" spans="1:6" ht="15">
      <c r="A44" s="61" t="s">
        <v>21</v>
      </c>
      <c r="B44" s="6" t="s">
        <v>244</v>
      </c>
      <c r="C44" s="7" t="s">
        <v>23</v>
      </c>
      <c r="D44" s="61">
        <v>4</v>
      </c>
      <c r="E44" s="144">
        <v>910</v>
      </c>
      <c r="F44" s="12" t="s">
        <v>634</v>
      </c>
    </row>
    <row r="45" spans="1:6" ht="15">
      <c r="A45" s="68"/>
      <c r="B45" s="6"/>
      <c r="C45" s="66" t="s">
        <v>23</v>
      </c>
      <c r="D45" s="64">
        <v>5</v>
      </c>
      <c r="E45" s="144">
        <v>660</v>
      </c>
      <c r="F45" s="13" t="s">
        <v>245</v>
      </c>
    </row>
    <row r="46" spans="1:6" ht="15.75" customHeight="1">
      <c r="A46" s="61" t="s">
        <v>21</v>
      </c>
      <c r="B46" s="6" t="s">
        <v>188</v>
      </c>
      <c r="C46" s="66" t="s">
        <v>23</v>
      </c>
      <c r="D46" s="64">
        <v>23</v>
      </c>
      <c r="E46" s="144">
        <v>490</v>
      </c>
      <c r="F46" s="13" t="s">
        <v>246</v>
      </c>
    </row>
    <row r="47" spans="1:6" ht="15">
      <c r="A47" s="70" t="s">
        <v>21</v>
      </c>
      <c r="B47" s="1" t="s">
        <v>247</v>
      </c>
      <c r="C47" s="37" t="s">
        <v>248</v>
      </c>
      <c r="D47" s="63"/>
      <c r="E47" s="147">
        <v>350</v>
      </c>
      <c r="F47" s="56" t="s">
        <v>249</v>
      </c>
    </row>
    <row r="48" spans="1:6" ht="15.75">
      <c r="A48" s="172" t="s">
        <v>621</v>
      </c>
      <c r="B48" s="172"/>
      <c r="C48" s="172"/>
      <c r="D48" s="172"/>
      <c r="E48" s="146">
        <f>SUM(E43:E47)</f>
        <v>2490</v>
      </c>
      <c r="F48" s="55"/>
    </row>
    <row r="49" spans="1:6" ht="15.75">
      <c r="A49" s="57" t="s">
        <v>920</v>
      </c>
      <c r="B49" s="58"/>
      <c r="C49" s="59"/>
      <c r="D49" s="59"/>
      <c r="E49" s="146">
        <f>SUM(E48,E41,E27)</f>
        <v>16120</v>
      </c>
      <c r="F49" s="58"/>
    </row>
    <row r="50" spans="1:6" ht="15">
      <c r="A50" s="20"/>
      <c r="B50" s="174" t="s">
        <v>26</v>
      </c>
      <c r="C50" s="174"/>
      <c r="D50" s="174"/>
      <c r="E50" s="174"/>
      <c r="F50" s="175"/>
    </row>
    <row r="51" spans="1:6" ht="15">
      <c r="A51" s="21"/>
      <c r="B51" s="176" t="s">
        <v>27</v>
      </c>
      <c r="C51" s="176"/>
      <c r="D51" s="176"/>
      <c r="E51" s="176"/>
      <c r="F51" s="177"/>
    </row>
    <row r="52" spans="1:6" ht="15.75">
      <c r="A52" s="26"/>
      <c r="B52" s="27" t="s">
        <v>581</v>
      </c>
      <c r="C52" s="28"/>
      <c r="D52" s="28"/>
      <c r="E52" s="142"/>
      <c r="F52" s="29"/>
    </row>
    <row r="53" spans="1:6" ht="15">
      <c r="A53" s="68" t="s">
        <v>21</v>
      </c>
      <c r="B53" s="68" t="s">
        <v>167</v>
      </c>
      <c r="C53" s="7" t="s">
        <v>23</v>
      </c>
      <c r="D53" s="64">
        <v>4</v>
      </c>
      <c r="E53" s="144">
        <v>180</v>
      </c>
      <c r="F53" s="65" t="s">
        <v>168</v>
      </c>
    </row>
    <row r="54" spans="1:6" ht="30">
      <c r="A54" s="68"/>
      <c r="B54" s="68"/>
      <c r="C54" s="7" t="s">
        <v>23</v>
      </c>
      <c r="D54" s="64">
        <v>5</v>
      </c>
      <c r="E54" s="144">
        <v>140</v>
      </c>
      <c r="F54" s="65" t="s">
        <v>596</v>
      </c>
    </row>
    <row r="55" spans="1:6" ht="90">
      <c r="A55" s="68" t="s">
        <v>21</v>
      </c>
      <c r="B55" s="68" t="s">
        <v>25</v>
      </c>
      <c r="C55" s="7" t="s">
        <v>23</v>
      </c>
      <c r="D55" s="64">
        <v>76</v>
      </c>
      <c r="E55" s="144">
        <v>2170</v>
      </c>
      <c r="F55" s="65" t="s">
        <v>597</v>
      </c>
    </row>
    <row r="56" spans="1:6" ht="17.25" customHeight="1">
      <c r="A56" s="68" t="s">
        <v>21</v>
      </c>
      <c r="B56" s="68" t="s">
        <v>164</v>
      </c>
      <c r="C56" s="7" t="s">
        <v>23</v>
      </c>
      <c r="D56" s="64">
        <v>6</v>
      </c>
      <c r="E56" s="144">
        <v>600</v>
      </c>
      <c r="F56" s="72" t="s">
        <v>169</v>
      </c>
    </row>
    <row r="57" spans="1:6" ht="45">
      <c r="A57" s="68" t="s">
        <v>21</v>
      </c>
      <c r="B57" s="68" t="s">
        <v>161</v>
      </c>
      <c r="C57" s="7" t="s">
        <v>23</v>
      </c>
      <c r="D57" s="64">
        <v>5</v>
      </c>
      <c r="E57" s="144">
        <v>360</v>
      </c>
      <c r="F57" s="65" t="s">
        <v>554</v>
      </c>
    </row>
    <row r="58" spans="1:6" ht="75">
      <c r="A58" s="68"/>
      <c r="B58" s="68"/>
      <c r="C58" s="7" t="s">
        <v>23</v>
      </c>
      <c r="D58" s="64">
        <v>6</v>
      </c>
      <c r="E58" s="144">
        <v>800</v>
      </c>
      <c r="F58" s="65" t="s">
        <v>598</v>
      </c>
    </row>
    <row r="59" spans="1:6" ht="30">
      <c r="A59" s="44"/>
      <c r="B59" s="44"/>
      <c r="C59" s="7" t="s">
        <v>23</v>
      </c>
      <c r="D59" s="64">
        <v>7</v>
      </c>
      <c r="E59" s="144">
        <v>440</v>
      </c>
      <c r="F59" s="65" t="s">
        <v>599</v>
      </c>
    </row>
    <row r="60" spans="1:6" ht="30">
      <c r="A60" s="68" t="s">
        <v>21</v>
      </c>
      <c r="B60" s="68" t="s">
        <v>170</v>
      </c>
      <c r="C60" s="7" t="s">
        <v>23</v>
      </c>
      <c r="D60" s="64">
        <v>4</v>
      </c>
      <c r="E60" s="144">
        <v>800</v>
      </c>
      <c r="F60" s="65" t="s">
        <v>600</v>
      </c>
    </row>
    <row r="61" spans="1:6" ht="46.5" customHeight="1">
      <c r="A61" s="68" t="s">
        <v>21</v>
      </c>
      <c r="B61" s="68" t="s">
        <v>172</v>
      </c>
      <c r="C61" s="7" t="s">
        <v>23</v>
      </c>
      <c r="D61" s="64">
        <v>123</v>
      </c>
      <c r="E61" s="144">
        <v>1230</v>
      </c>
      <c r="F61" s="65" t="s">
        <v>601</v>
      </c>
    </row>
    <row r="62" spans="1:6" ht="45">
      <c r="A62" s="68"/>
      <c r="B62" s="68"/>
      <c r="C62" s="7" t="s">
        <v>23</v>
      </c>
      <c r="D62" s="64">
        <v>103</v>
      </c>
      <c r="E62" s="144">
        <v>970</v>
      </c>
      <c r="F62" s="72" t="s">
        <v>602</v>
      </c>
    </row>
    <row r="63" spans="1:6" ht="30">
      <c r="A63" s="68" t="s">
        <v>21</v>
      </c>
      <c r="B63" s="68" t="s">
        <v>29</v>
      </c>
      <c r="C63" s="7" t="s">
        <v>23</v>
      </c>
      <c r="D63" s="64">
        <v>179</v>
      </c>
      <c r="E63" s="144">
        <v>890</v>
      </c>
      <c r="F63" s="65" t="s">
        <v>603</v>
      </c>
    </row>
    <row r="64" spans="1:6" ht="45">
      <c r="A64" s="68"/>
      <c r="B64" s="68"/>
      <c r="C64" s="7" t="s">
        <v>23</v>
      </c>
      <c r="D64" s="64">
        <v>181</v>
      </c>
      <c r="E64" s="144">
        <v>1050</v>
      </c>
      <c r="F64" s="65" t="s">
        <v>604</v>
      </c>
    </row>
    <row r="65" spans="1:6" ht="30">
      <c r="A65" s="68" t="s">
        <v>21</v>
      </c>
      <c r="B65" s="68" t="s">
        <v>24</v>
      </c>
      <c r="C65" s="7" t="s">
        <v>23</v>
      </c>
      <c r="D65" s="64">
        <v>32</v>
      </c>
      <c r="E65" s="144">
        <v>700</v>
      </c>
      <c r="F65" s="72" t="s">
        <v>605</v>
      </c>
    </row>
    <row r="66" spans="1:6" ht="105">
      <c r="A66" s="68" t="s">
        <v>21</v>
      </c>
      <c r="B66" s="68" t="s">
        <v>594</v>
      </c>
      <c r="C66" s="173" t="s">
        <v>175</v>
      </c>
      <c r="D66" s="173"/>
      <c r="E66" s="144">
        <v>860</v>
      </c>
      <c r="F66" s="72" t="s">
        <v>606</v>
      </c>
    </row>
    <row r="67" spans="1:6" ht="49.5" customHeight="1">
      <c r="A67" s="13" t="s">
        <v>176</v>
      </c>
      <c r="B67" s="13" t="s">
        <v>167</v>
      </c>
      <c r="C67" s="7" t="s">
        <v>23</v>
      </c>
      <c r="D67" s="61">
        <v>1</v>
      </c>
      <c r="E67" s="143">
        <v>780</v>
      </c>
      <c r="F67" s="72" t="s">
        <v>595</v>
      </c>
    </row>
    <row r="68" spans="1:6" ht="15.75">
      <c r="A68" s="172" t="s">
        <v>621</v>
      </c>
      <c r="B68" s="172"/>
      <c r="C68" s="172"/>
      <c r="D68" s="172"/>
      <c r="E68" s="146">
        <f>SUM(E53:E67)</f>
        <v>11970</v>
      </c>
      <c r="F68" s="3"/>
    </row>
    <row r="69" spans="1:6" ht="15.75">
      <c r="A69" s="26"/>
      <c r="B69" s="27" t="s">
        <v>616</v>
      </c>
      <c r="C69" s="40"/>
      <c r="D69" s="40"/>
      <c r="E69" s="142"/>
      <c r="F69" s="29"/>
    </row>
    <row r="70" spans="1:6" ht="90">
      <c r="A70" s="53" t="s">
        <v>21</v>
      </c>
      <c r="B70" s="6" t="s">
        <v>341</v>
      </c>
      <c r="C70" s="66" t="s">
        <v>23</v>
      </c>
      <c r="D70" s="64">
        <v>4</v>
      </c>
      <c r="E70" s="143">
        <v>820</v>
      </c>
      <c r="F70" s="48" t="s">
        <v>628</v>
      </c>
    </row>
    <row r="71" spans="1:6" ht="15">
      <c r="A71" s="62" t="s">
        <v>21</v>
      </c>
      <c r="B71" s="1" t="s">
        <v>353</v>
      </c>
      <c r="C71" s="2" t="s">
        <v>23</v>
      </c>
      <c r="D71" s="63">
        <v>31</v>
      </c>
      <c r="E71" s="149">
        <v>160</v>
      </c>
      <c r="F71" s="45" t="s">
        <v>622</v>
      </c>
    </row>
    <row r="72" spans="1:6" ht="45">
      <c r="A72" s="62"/>
      <c r="B72" s="1"/>
      <c r="C72" s="66" t="s">
        <v>23</v>
      </c>
      <c r="D72" s="64">
        <v>3</v>
      </c>
      <c r="E72" s="143">
        <v>430</v>
      </c>
      <c r="F72" s="47" t="s">
        <v>629</v>
      </c>
    </row>
    <row r="73" spans="1:6" ht="15">
      <c r="A73" s="62"/>
      <c r="B73" s="1"/>
      <c r="C73" s="66" t="s">
        <v>23</v>
      </c>
      <c r="D73" s="64">
        <v>21</v>
      </c>
      <c r="E73" s="143">
        <v>910</v>
      </c>
      <c r="F73" s="52" t="s">
        <v>354</v>
      </c>
    </row>
    <row r="74" spans="1:6" ht="15">
      <c r="A74" s="62" t="s">
        <v>21</v>
      </c>
      <c r="B74" s="1" t="s">
        <v>623</v>
      </c>
      <c r="C74" s="2" t="s">
        <v>23</v>
      </c>
      <c r="D74" s="63">
        <v>1</v>
      </c>
      <c r="E74" s="143">
        <v>420</v>
      </c>
      <c r="F74" s="46" t="s">
        <v>624</v>
      </c>
    </row>
    <row r="75" spans="1:6" ht="15">
      <c r="A75" s="62"/>
      <c r="B75" s="1"/>
      <c r="C75" s="2" t="s">
        <v>23</v>
      </c>
      <c r="D75" s="63">
        <v>2</v>
      </c>
      <c r="E75" s="143">
        <v>110</v>
      </c>
      <c r="F75" s="46" t="s">
        <v>625</v>
      </c>
    </row>
    <row r="76" spans="1:6" ht="15">
      <c r="A76" s="62"/>
      <c r="B76" s="1"/>
      <c r="C76" s="2" t="s">
        <v>23</v>
      </c>
      <c r="D76" s="63">
        <v>3</v>
      </c>
      <c r="E76" s="143">
        <v>270</v>
      </c>
      <c r="F76" s="46" t="s">
        <v>626</v>
      </c>
    </row>
    <row r="77" spans="1:6" ht="15">
      <c r="A77" s="62"/>
      <c r="B77" s="1"/>
      <c r="C77" s="2" t="s">
        <v>23</v>
      </c>
      <c r="D77" s="63">
        <v>4</v>
      </c>
      <c r="E77" s="143">
        <v>230</v>
      </c>
      <c r="F77" s="46" t="s">
        <v>627</v>
      </c>
    </row>
    <row r="78" spans="1:6" ht="15.75">
      <c r="A78" s="172" t="s">
        <v>621</v>
      </c>
      <c r="B78" s="172"/>
      <c r="C78" s="172"/>
      <c r="D78" s="172"/>
      <c r="E78" s="146">
        <f>SUM(E70:E77)</f>
        <v>3350</v>
      </c>
      <c r="F78" s="3"/>
    </row>
    <row r="79" spans="1:6" ht="31.5" customHeight="1">
      <c r="A79" s="26"/>
      <c r="B79" s="27" t="s">
        <v>633</v>
      </c>
      <c r="C79" s="40"/>
      <c r="D79" s="40"/>
      <c r="E79" s="142"/>
      <c r="F79" s="29"/>
    </row>
    <row r="80" spans="1:6" ht="15">
      <c r="A80" s="70" t="s">
        <v>21</v>
      </c>
      <c r="B80" s="43" t="s">
        <v>636</v>
      </c>
      <c r="C80" s="2" t="s">
        <v>23</v>
      </c>
      <c r="D80" s="63">
        <v>2</v>
      </c>
      <c r="E80" s="149">
        <v>250</v>
      </c>
      <c r="F80" s="67" t="s">
        <v>250</v>
      </c>
    </row>
    <row r="81" spans="1:6" ht="15">
      <c r="A81" s="71"/>
      <c r="B81" s="1"/>
      <c r="C81" s="2" t="s">
        <v>23</v>
      </c>
      <c r="D81" s="63">
        <v>3</v>
      </c>
      <c r="E81" s="149">
        <v>330</v>
      </c>
      <c r="F81" s="67" t="s">
        <v>251</v>
      </c>
    </row>
    <row r="82" spans="1:6" ht="15">
      <c r="A82" s="70"/>
      <c r="B82" s="1"/>
      <c r="C82" s="2" t="s">
        <v>23</v>
      </c>
      <c r="D82" s="63">
        <v>7</v>
      </c>
      <c r="E82" s="149">
        <v>250</v>
      </c>
      <c r="F82" s="67" t="s">
        <v>252</v>
      </c>
    </row>
    <row r="83" spans="1:6" ht="33" customHeight="1">
      <c r="A83" s="70"/>
      <c r="B83" s="1"/>
      <c r="C83" s="2" t="s">
        <v>23</v>
      </c>
      <c r="D83" s="63">
        <v>1</v>
      </c>
      <c r="E83" s="149">
        <v>580</v>
      </c>
      <c r="F83" s="67" t="s">
        <v>637</v>
      </c>
    </row>
    <row r="84" spans="1:6" ht="15">
      <c r="A84" s="70" t="s">
        <v>21</v>
      </c>
      <c r="B84" s="1" t="s">
        <v>188</v>
      </c>
      <c r="C84" s="2" t="s">
        <v>23</v>
      </c>
      <c r="D84" s="63">
        <v>19</v>
      </c>
      <c r="E84" s="149">
        <v>80</v>
      </c>
      <c r="F84" s="67" t="s">
        <v>253</v>
      </c>
    </row>
    <row r="85" spans="1:6" ht="15">
      <c r="A85" s="71"/>
      <c r="B85" s="1"/>
      <c r="C85" s="2" t="s">
        <v>23</v>
      </c>
      <c r="D85" s="63">
        <v>22</v>
      </c>
      <c r="E85" s="149">
        <v>410</v>
      </c>
      <c r="F85" s="67" t="s">
        <v>254</v>
      </c>
    </row>
    <row r="86" spans="1:6" ht="15">
      <c r="A86" s="70"/>
      <c r="B86" s="1"/>
      <c r="C86" s="11" t="s">
        <v>23</v>
      </c>
      <c r="D86" s="70">
        <v>24</v>
      </c>
      <c r="E86" s="150">
        <v>20</v>
      </c>
      <c r="F86" s="67" t="s">
        <v>255</v>
      </c>
    </row>
    <row r="87" spans="1:6" ht="15.75">
      <c r="A87" s="172" t="s">
        <v>621</v>
      </c>
      <c r="B87" s="172"/>
      <c r="C87" s="172"/>
      <c r="D87" s="172"/>
      <c r="E87" s="146">
        <f>SUM(E80:E86)</f>
        <v>1920</v>
      </c>
      <c r="F87" s="3"/>
    </row>
    <row r="88" spans="1:6" ht="15.75">
      <c r="A88" s="57" t="s">
        <v>919</v>
      </c>
      <c r="B88" s="58"/>
      <c r="C88" s="59"/>
      <c r="D88" s="59"/>
      <c r="E88" s="146">
        <f>SUM(E87,E78,E68)</f>
        <v>17240</v>
      </c>
      <c r="F88" s="58"/>
    </row>
    <row r="89" spans="1:6" ht="15">
      <c r="A89" s="20"/>
      <c r="B89" s="174" t="s">
        <v>30</v>
      </c>
      <c r="C89" s="174"/>
      <c r="D89" s="174"/>
      <c r="E89" s="174"/>
      <c r="F89" s="175"/>
    </row>
    <row r="90" spans="1:6" ht="15">
      <c r="A90" s="21"/>
      <c r="B90" s="176" t="s">
        <v>31</v>
      </c>
      <c r="C90" s="176"/>
      <c r="D90" s="176"/>
      <c r="E90" s="176"/>
      <c r="F90" s="177"/>
    </row>
    <row r="91" spans="1:6" ht="18.75" customHeight="1">
      <c r="A91" s="26"/>
      <c r="B91" s="27" t="s">
        <v>581</v>
      </c>
      <c r="C91" s="28"/>
      <c r="D91" s="28"/>
      <c r="E91" s="142"/>
      <c r="F91" s="29"/>
    </row>
    <row r="92" spans="1:6" ht="60">
      <c r="A92" s="65" t="s">
        <v>21</v>
      </c>
      <c r="B92" s="4" t="s">
        <v>173</v>
      </c>
      <c r="C92" s="34" t="s">
        <v>23</v>
      </c>
      <c r="D92" s="67">
        <v>151</v>
      </c>
      <c r="E92" s="143">
        <v>1290</v>
      </c>
      <c r="F92" s="4" t="s">
        <v>609</v>
      </c>
    </row>
    <row r="93" spans="1:6" ht="141.75" customHeight="1">
      <c r="A93" s="65"/>
      <c r="B93" s="35"/>
      <c r="C93" s="34" t="s">
        <v>23</v>
      </c>
      <c r="D93" s="67">
        <v>162</v>
      </c>
      <c r="E93" s="143">
        <v>1960</v>
      </c>
      <c r="F93" s="65" t="s">
        <v>610</v>
      </c>
    </row>
    <row r="94" spans="1:6" ht="45">
      <c r="A94" s="65" t="s">
        <v>21</v>
      </c>
      <c r="B94" s="4" t="s">
        <v>167</v>
      </c>
      <c r="C94" s="36" t="s">
        <v>23</v>
      </c>
      <c r="D94" s="67">
        <v>2</v>
      </c>
      <c r="E94" s="143">
        <v>210</v>
      </c>
      <c r="F94" s="5" t="s">
        <v>611</v>
      </c>
    </row>
    <row r="95" spans="1:6" ht="45">
      <c r="A95" s="65" t="s">
        <v>21</v>
      </c>
      <c r="B95" s="4" t="s">
        <v>164</v>
      </c>
      <c r="C95" s="36" t="s">
        <v>23</v>
      </c>
      <c r="D95" s="67">
        <v>1</v>
      </c>
      <c r="E95" s="143">
        <v>2180</v>
      </c>
      <c r="F95" s="5" t="s">
        <v>174</v>
      </c>
    </row>
    <row r="96" spans="1:6" ht="45">
      <c r="A96" s="65" t="s">
        <v>21</v>
      </c>
      <c r="B96" s="4" t="s">
        <v>22</v>
      </c>
      <c r="C96" s="36" t="s">
        <v>23</v>
      </c>
      <c r="D96" s="67">
        <v>93</v>
      </c>
      <c r="E96" s="143">
        <v>860</v>
      </c>
      <c r="F96" s="4" t="s">
        <v>612</v>
      </c>
    </row>
    <row r="97" spans="1:6" ht="125.25" customHeight="1">
      <c r="A97" s="65" t="s">
        <v>21</v>
      </c>
      <c r="B97" s="4" t="s">
        <v>28</v>
      </c>
      <c r="C97" s="36" t="s">
        <v>23</v>
      </c>
      <c r="D97" s="67">
        <v>112</v>
      </c>
      <c r="E97" s="143">
        <v>680</v>
      </c>
      <c r="F97" s="5" t="s">
        <v>613</v>
      </c>
    </row>
    <row r="98" spans="1:6" ht="30">
      <c r="A98" s="184" t="s">
        <v>583</v>
      </c>
      <c r="B98" s="184"/>
      <c r="C98" s="36" t="s">
        <v>23</v>
      </c>
      <c r="D98" s="67">
        <v>4</v>
      </c>
      <c r="E98" s="143">
        <v>200</v>
      </c>
      <c r="F98" s="4" t="s">
        <v>614</v>
      </c>
    </row>
    <row r="99" spans="1:6" ht="120">
      <c r="A99" s="178" t="s">
        <v>607</v>
      </c>
      <c r="B99" s="178"/>
      <c r="C99" s="179" t="s">
        <v>608</v>
      </c>
      <c r="D99" s="179"/>
      <c r="E99" s="143">
        <v>2730</v>
      </c>
      <c r="F99" s="4" t="s">
        <v>615</v>
      </c>
    </row>
    <row r="100" spans="1:6" ht="15.75">
      <c r="A100" s="172" t="s">
        <v>621</v>
      </c>
      <c r="B100" s="172"/>
      <c r="C100" s="172"/>
      <c r="D100" s="172"/>
      <c r="E100" s="151">
        <f>SUM(E92:E99)</f>
        <v>10110</v>
      </c>
      <c r="F100" s="30"/>
    </row>
    <row r="101" spans="1:6" ht="15.75">
      <c r="A101" s="26"/>
      <c r="B101" s="27" t="s">
        <v>616</v>
      </c>
      <c r="C101" s="40"/>
      <c r="D101" s="40"/>
      <c r="E101" s="142"/>
      <c r="F101" s="29"/>
    </row>
    <row r="102" spans="1:6" ht="15">
      <c r="A102" s="62" t="s">
        <v>21</v>
      </c>
      <c r="B102" s="1" t="s">
        <v>356</v>
      </c>
      <c r="C102" s="2" t="s">
        <v>23</v>
      </c>
      <c r="D102" s="63">
        <v>22</v>
      </c>
      <c r="E102" s="147">
        <v>790</v>
      </c>
      <c r="F102" s="46" t="s">
        <v>357</v>
      </c>
    </row>
    <row r="103" spans="1:6" ht="15">
      <c r="A103" s="62"/>
      <c r="B103" s="1"/>
      <c r="C103" s="2" t="s">
        <v>23</v>
      </c>
      <c r="D103" s="63">
        <v>2</v>
      </c>
      <c r="E103" s="147">
        <v>150</v>
      </c>
      <c r="F103" s="45" t="s">
        <v>358</v>
      </c>
    </row>
    <row r="104" spans="1:6" ht="15">
      <c r="A104" s="62"/>
      <c r="B104" s="1"/>
      <c r="C104" s="2" t="s">
        <v>23</v>
      </c>
      <c r="D104" s="63">
        <v>18</v>
      </c>
      <c r="E104" s="147">
        <v>340</v>
      </c>
      <c r="F104" s="45" t="s">
        <v>359</v>
      </c>
    </row>
    <row r="105" spans="1:6" ht="15">
      <c r="A105" s="62"/>
      <c r="B105" s="1"/>
      <c r="C105" s="2" t="s">
        <v>23</v>
      </c>
      <c r="D105" s="63">
        <v>20</v>
      </c>
      <c r="E105" s="147">
        <v>340</v>
      </c>
      <c r="F105" s="45" t="s">
        <v>360</v>
      </c>
    </row>
    <row r="106" spans="1:6" ht="15">
      <c r="A106" s="53" t="s">
        <v>21</v>
      </c>
      <c r="B106" s="6" t="s">
        <v>343</v>
      </c>
      <c r="C106" s="2" t="s">
        <v>23</v>
      </c>
      <c r="D106" s="63">
        <v>1</v>
      </c>
      <c r="E106" s="149">
        <v>80</v>
      </c>
      <c r="F106" s="46" t="s">
        <v>355</v>
      </c>
    </row>
    <row r="107" spans="1:6" ht="30">
      <c r="A107" s="53"/>
      <c r="B107" s="6"/>
      <c r="C107" s="64" t="s">
        <v>23</v>
      </c>
      <c r="D107" s="64">
        <v>5</v>
      </c>
      <c r="E107" s="152">
        <v>310</v>
      </c>
      <c r="F107" s="47" t="s">
        <v>630</v>
      </c>
    </row>
    <row r="108" spans="1:6" ht="30">
      <c r="A108" s="62"/>
      <c r="B108" s="1"/>
      <c r="C108" s="7" t="s">
        <v>23</v>
      </c>
      <c r="D108" s="61">
        <v>3</v>
      </c>
      <c r="E108" s="153">
        <v>250</v>
      </c>
      <c r="F108" s="47" t="s">
        <v>631</v>
      </c>
    </row>
    <row r="109" spans="1:6" ht="15">
      <c r="A109" s="54" t="s">
        <v>21</v>
      </c>
      <c r="B109" s="6" t="s">
        <v>343</v>
      </c>
      <c r="C109" s="2" t="s">
        <v>23</v>
      </c>
      <c r="D109" s="63">
        <v>10</v>
      </c>
      <c r="E109" s="154">
        <v>170</v>
      </c>
      <c r="F109" s="46" t="s">
        <v>361</v>
      </c>
    </row>
    <row r="110" spans="1:6" ht="30">
      <c r="A110" s="62"/>
      <c r="B110" s="1"/>
      <c r="C110" s="66" t="s">
        <v>23</v>
      </c>
      <c r="D110" s="64">
        <v>2</v>
      </c>
      <c r="E110" s="155">
        <v>140</v>
      </c>
      <c r="F110" s="47" t="s">
        <v>632</v>
      </c>
    </row>
    <row r="111" spans="1:6" ht="15">
      <c r="A111" s="62" t="s">
        <v>21</v>
      </c>
      <c r="B111" s="1" t="s">
        <v>177</v>
      </c>
      <c r="C111" s="2" t="s">
        <v>23</v>
      </c>
      <c r="D111" s="63">
        <v>1</v>
      </c>
      <c r="E111" s="149">
        <v>150</v>
      </c>
      <c r="F111" s="45" t="s">
        <v>364</v>
      </c>
    </row>
    <row r="112" spans="1:6" ht="15">
      <c r="A112" s="62"/>
      <c r="B112" s="1"/>
      <c r="C112" s="2" t="s">
        <v>23</v>
      </c>
      <c r="D112" s="63">
        <v>7</v>
      </c>
      <c r="E112" s="149">
        <v>120</v>
      </c>
      <c r="F112" s="46" t="s">
        <v>365</v>
      </c>
    </row>
    <row r="113" spans="1:6" ht="15">
      <c r="A113" s="38" t="s">
        <v>21</v>
      </c>
      <c r="B113" s="1" t="s">
        <v>362</v>
      </c>
      <c r="C113" s="63" t="s">
        <v>345</v>
      </c>
      <c r="D113" s="63"/>
      <c r="E113" s="148">
        <v>570</v>
      </c>
      <c r="F113" s="45" t="s">
        <v>363</v>
      </c>
    </row>
    <row r="114" spans="1:6" ht="15.75">
      <c r="A114" s="172" t="s">
        <v>621</v>
      </c>
      <c r="B114" s="172"/>
      <c r="C114" s="172"/>
      <c r="D114" s="172"/>
      <c r="E114" s="151">
        <f>SUM(E102:E113)</f>
        <v>3410</v>
      </c>
      <c r="F114" s="30"/>
    </row>
    <row r="115" spans="1:6" ht="15.75">
      <c r="A115" s="26"/>
      <c r="B115" s="27" t="s">
        <v>633</v>
      </c>
      <c r="C115" s="40"/>
      <c r="D115" s="40"/>
      <c r="E115" s="142"/>
      <c r="F115" s="29"/>
    </row>
    <row r="116" spans="1:6" ht="15">
      <c r="A116" s="71" t="s">
        <v>21</v>
      </c>
      <c r="B116" s="71" t="s">
        <v>638</v>
      </c>
      <c r="C116" s="63" t="s">
        <v>175</v>
      </c>
      <c r="D116" s="63"/>
      <c r="E116" s="148">
        <v>1190</v>
      </c>
      <c r="F116" s="65" t="s">
        <v>256</v>
      </c>
    </row>
    <row r="117" spans="1:6" ht="30">
      <c r="A117" s="71" t="s">
        <v>21</v>
      </c>
      <c r="B117" s="71" t="s">
        <v>639</v>
      </c>
      <c r="C117" s="63" t="s">
        <v>175</v>
      </c>
      <c r="D117" s="63"/>
      <c r="E117" s="148">
        <v>820</v>
      </c>
      <c r="F117" s="65" t="s">
        <v>641</v>
      </c>
    </row>
    <row r="118" spans="1:6" ht="30">
      <c r="A118" s="71" t="s">
        <v>21</v>
      </c>
      <c r="B118" s="71" t="s">
        <v>640</v>
      </c>
      <c r="C118" s="63" t="s">
        <v>175</v>
      </c>
      <c r="D118" s="63"/>
      <c r="E118" s="148">
        <v>1050</v>
      </c>
      <c r="F118" s="65" t="s">
        <v>642</v>
      </c>
    </row>
    <row r="119" spans="1:6" ht="15.75">
      <c r="A119" s="172" t="s">
        <v>621</v>
      </c>
      <c r="B119" s="172"/>
      <c r="C119" s="172"/>
      <c r="D119" s="172"/>
      <c r="E119" s="146">
        <f>SUM(E116:E118)</f>
        <v>3060</v>
      </c>
      <c r="F119" s="3"/>
    </row>
    <row r="120" spans="1:6" ht="15.75">
      <c r="A120" s="98" t="s">
        <v>917</v>
      </c>
      <c r="B120" s="99"/>
      <c r="C120" s="100"/>
      <c r="D120" s="100"/>
      <c r="E120" s="146">
        <f>SUM(E119,E114,E100)</f>
        <v>16580</v>
      </c>
      <c r="F120" s="58"/>
    </row>
    <row r="121" spans="1:6" ht="15.75">
      <c r="A121" s="101" t="s">
        <v>918</v>
      </c>
      <c r="B121" s="102"/>
      <c r="C121" s="102"/>
      <c r="D121" s="102"/>
      <c r="E121" s="156">
        <f>E120+E88+E49</f>
        <v>49940</v>
      </c>
      <c r="F121" s="97"/>
    </row>
    <row r="123" spans="1:10" s="104" customFormat="1" ht="12.75">
      <c r="A123" s="103"/>
      <c r="B123" s="103"/>
      <c r="C123" s="103"/>
      <c r="D123" s="103"/>
      <c r="E123" s="157"/>
      <c r="F123" s="103"/>
      <c r="G123" s="103"/>
      <c r="H123" s="103"/>
      <c r="I123" s="103"/>
      <c r="J123" s="103"/>
    </row>
    <row r="124" spans="1:10" s="104" customFormat="1" ht="12.75" customHeight="1">
      <c r="A124" s="119"/>
      <c r="B124" s="120"/>
      <c r="C124" s="121" t="s">
        <v>945</v>
      </c>
      <c r="D124" s="122"/>
      <c r="E124" s="158"/>
      <c r="F124" s="123"/>
      <c r="I124" s="103"/>
      <c r="J124" s="103"/>
    </row>
    <row r="125" spans="1:10" s="104" customFormat="1" ht="24.75" customHeight="1">
      <c r="A125" s="119"/>
      <c r="B125" s="124" t="s">
        <v>946</v>
      </c>
      <c r="C125" s="122"/>
      <c r="D125" s="124"/>
      <c r="E125" s="159"/>
      <c r="F125" s="125"/>
      <c r="G125" s="105"/>
      <c r="H125" s="105"/>
      <c r="I125" s="103"/>
      <c r="J125" s="103"/>
    </row>
    <row r="126" spans="1:10" s="104" customFormat="1" ht="14.25">
      <c r="A126" s="119"/>
      <c r="B126" s="120"/>
      <c r="C126" s="126" t="s">
        <v>947</v>
      </c>
      <c r="D126" s="122"/>
      <c r="E126" s="160"/>
      <c r="F126" s="127"/>
      <c r="H126" s="105"/>
      <c r="I126" s="103"/>
      <c r="J126" s="103"/>
    </row>
  </sheetData>
  <sheetProtection/>
  <mergeCells count="27">
    <mergeCell ref="A98:B98"/>
    <mergeCell ref="A48:D48"/>
    <mergeCell ref="A8:F8"/>
    <mergeCell ref="A9:F9"/>
    <mergeCell ref="B10:D10"/>
    <mergeCell ref="B11:F11"/>
    <mergeCell ref="B12:F12"/>
    <mergeCell ref="A114:D114"/>
    <mergeCell ref="B51:F51"/>
    <mergeCell ref="A1:E1"/>
    <mergeCell ref="D4:E4"/>
    <mergeCell ref="B5:E5"/>
    <mergeCell ref="B50:F50"/>
    <mergeCell ref="A16:B16"/>
    <mergeCell ref="A18:B18"/>
    <mergeCell ref="A27:D27"/>
    <mergeCell ref="A41:D41"/>
    <mergeCell ref="A119:D119"/>
    <mergeCell ref="C66:D66"/>
    <mergeCell ref="A68:D68"/>
    <mergeCell ref="A78:D78"/>
    <mergeCell ref="A87:D87"/>
    <mergeCell ref="B89:F89"/>
    <mergeCell ref="B90:F90"/>
    <mergeCell ref="A99:B99"/>
    <mergeCell ref="C99:D99"/>
    <mergeCell ref="A100:D100"/>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60" zoomScaleNormal="85" zoomScalePageLayoutView="0" workbookViewId="0" topLeftCell="A1">
      <selection activeCell="A2" sqref="A2:F2"/>
    </sheetView>
  </sheetViews>
  <sheetFormatPr defaultColWidth="9.140625" defaultRowHeight="15"/>
  <cols>
    <col min="1" max="1" width="3.7109375" style="0" customWidth="1"/>
    <col min="2" max="2" width="14.8515625" style="0" customWidth="1"/>
    <col min="3" max="3" width="4.00390625" style="0" customWidth="1"/>
    <col min="4" max="4" width="10.140625" style="0" customWidth="1"/>
    <col min="5" max="5" width="17.7109375" style="161" customWidth="1"/>
    <col min="6" max="6" width="115.8515625" style="0" customWidth="1"/>
  </cols>
  <sheetData>
    <row r="1" spans="1:6" ht="15">
      <c r="A1" s="185" t="s">
        <v>0</v>
      </c>
      <c r="B1" s="185"/>
      <c r="C1" s="185"/>
      <c r="D1" s="185"/>
      <c r="E1" s="185"/>
      <c r="F1" s="185"/>
    </row>
    <row r="2" spans="1:6" ht="15.75" customHeight="1">
      <c r="A2" s="186" t="s">
        <v>971</v>
      </c>
      <c r="B2" s="186"/>
      <c r="C2" s="186"/>
      <c r="D2" s="186"/>
      <c r="E2" s="186"/>
      <c r="F2" s="186"/>
    </row>
    <row r="3" spans="1:6" ht="46.5" customHeight="1">
      <c r="A3" s="19"/>
      <c r="B3" s="187" t="s">
        <v>1</v>
      </c>
      <c r="C3" s="187"/>
      <c r="D3" s="188"/>
      <c r="E3" s="141" t="s">
        <v>2</v>
      </c>
      <c r="F3" s="32" t="s">
        <v>3</v>
      </c>
    </row>
    <row r="4" spans="1:6" ht="15">
      <c r="A4" s="20"/>
      <c r="B4" s="189" t="s">
        <v>4</v>
      </c>
      <c r="C4" s="189"/>
      <c r="D4" s="189"/>
      <c r="E4" s="189"/>
      <c r="F4" s="190"/>
    </row>
    <row r="5" spans="1:6" ht="15">
      <c r="A5" s="21"/>
      <c r="B5" s="191" t="s">
        <v>5</v>
      </c>
      <c r="C5" s="191"/>
      <c r="D5" s="191"/>
      <c r="E5" s="191"/>
      <c r="F5" s="192"/>
    </row>
    <row r="6" spans="1:6" ht="15.75">
      <c r="A6" s="26"/>
      <c r="B6" s="27" t="s">
        <v>643</v>
      </c>
      <c r="C6" s="40"/>
      <c r="D6" s="40"/>
      <c r="E6" s="142"/>
      <c r="F6" s="29"/>
    </row>
    <row r="7" spans="1:6" ht="15">
      <c r="A7" s="70" t="s">
        <v>21</v>
      </c>
      <c r="B7" s="1" t="s">
        <v>294</v>
      </c>
      <c r="C7" s="11" t="s">
        <v>23</v>
      </c>
      <c r="D7" s="70">
        <v>1</v>
      </c>
      <c r="E7" s="147">
        <v>170</v>
      </c>
      <c r="F7" s="56" t="s">
        <v>295</v>
      </c>
    </row>
    <row r="8" spans="1:6" ht="15">
      <c r="A8" s="71"/>
      <c r="B8" s="1"/>
      <c r="C8" s="2" t="s">
        <v>23</v>
      </c>
      <c r="D8" s="63">
        <v>2</v>
      </c>
      <c r="E8" s="147">
        <v>70</v>
      </c>
      <c r="F8" s="56" t="s">
        <v>296</v>
      </c>
    </row>
    <row r="9" spans="1:6" ht="15">
      <c r="A9" s="71"/>
      <c r="B9" s="1"/>
      <c r="C9" s="2" t="s">
        <v>23</v>
      </c>
      <c r="D9" s="63">
        <v>3</v>
      </c>
      <c r="E9" s="147">
        <v>70</v>
      </c>
      <c r="F9" s="56" t="s">
        <v>297</v>
      </c>
    </row>
    <row r="10" spans="1:6" ht="15">
      <c r="A10" s="71"/>
      <c r="B10" s="1"/>
      <c r="C10" s="2" t="s">
        <v>23</v>
      </c>
      <c r="D10" s="63">
        <v>4</v>
      </c>
      <c r="E10" s="147">
        <v>170</v>
      </c>
      <c r="F10" s="56" t="s">
        <v>298</v>
      </c>
    </row>
    <row r="11" spans="1:6" ht="15">
      <c r="A11" s="71"/>
      <c r="B11" s="1"/>
      <c r="C11" s="2" t="s">
        <v>23</v>
      </c>
      <c r="D11" s="63">
        <v>5</v>
      </c>
      <c r="E11" s="147">
        <v>220</v>
      </c>
      <c r="F11" s="56" t="s">
        <v>572</v>
      </c>
    </row>
    <row r="12" spans="1:6" ht="15">
      <c r="A12" s="71"/>
      <c r="B12" s="1"/>
      <c r="C12" s="2" t="s">
        <v>23</v>
      </c>
      <c r="D12" s="63">
        <v>6</v>
      </c>
      <c r="E12" s="147">
        <v>240</v>
      </c>
      <c r="F12" s="56" t="s">
        <v>295</v>
      </c>
    </row>
    <row r="13" spans="1:6" ht="15">
      <c r="A13" s="70" t="s">
        <v>21</v>
      </c>
      <c r="B13" s="6" t="s">
        <v>304</v>
      </c>
      <c r="C13" s="2" t="s">
        <v>23</v>
      </c>
      <c r="D13" s="64">
        <v>3</v>
      </c>
      <c r="E13" s="144">
        <v>120</v>
      </c>
      <c r="F13" s="56" t="s">
        <v>983</v>
      </c>
    </row>
    <row r="14" spans="1:6" ht="15">
      <c r="A14" s="68"/>
      <c r="B14" s="6"/>
      <c r="C14" s="2" t="s">
        <v>23</v>
      </c>
      <c r="D14" s="64">
        <v>4</v>
      </c>
      <c r="E14" s="144">
        <v>100</v>
      </c>
      <c r="F14" s="56" t="s">
        <v>984</v>
      </c>
    </row>
    <row r="15" spans="1:6" ht="15">
      <c r="A15" s="70" t="s">
        <v>21</v>
      </c>
      <c r="B15" s="1" t="s">
        <v>299</v>
      </c>
      <c r="C15" s="2" t="s">
        <v>23</v>
      </c>
      <c r="D15" s="63">
        <v>1</v>
      </c>
      <c r="E15" s="147">
        <v>90</v>
      </c>
      <c r="F15" s="56" t="s">
        <v>300</v>
      </c>
    </row>
    <row r="16" spans="1:6" ht="15">
      <c r="A16" s="70"/>
      <c r="B16" s="1"/>
      <c r="C16" s="9" t="s">
        <v>23</v>
      </c>
      <c r="D16" s="63">
        <v>3</v>
      </c>
      <c r="E16" s="147">
        <v>310</v>
      </c>
      <c r="F16" s="56" t="s">
        <v>301</v>
      </c>
    </row>
    <row r="17" spans="1:6" ht="15.75">
      <c r="A17" s="172" t="s">
        <v>621</v>
      </c>
      <c r="B17" s="172"/>
      <c r="C17" s="172"/>
      <c r="D17" s="172"/>
      <c r="E17" s="146">
        <f>SUM(E7:E16)</f>
        <v>1560</v>
      </c>
      <c r="F17" s="55"/>
    </row>
    <row r="18" spans="1:6" ht="15.75">
      <c r="A18" s="98" t="s">
        <v>932</v>
      </c>
      <c r="B18" s="99"/>
      <c r="C18" s="100"/>
      <c r="D18" s="100"/>
      <c r="E18" s="146">
        <f>E17</f>
        <v>1560</v>
      </c>
      <c r="F18" s="58"/>
    </row>
    <row r="19" spans="1:6" ht="15">
      <c r="A19" s="20"/>
      <c r="B19" s="174" t="s">
        <v>26</v>
      </c>
      <c r="C19" s="174"/>
      <c r="D19" s="174"/>
      <c r="E19" s="174"/>
      <c r="F19" s="175"/>
    </row>
    <row r="20" spans="1:6" ht="15">
      <c r="A20" s="21"/>
      <c r="B20" s="176" t="s">
        <v>27</v>
      </c>
      <c r="C20" s="176"/>
      <c r="D20" s="176"/>
      <c r="E20" s="176"/>
      <c r="F20" s="177"/>
    </row>
    <row r="21" spans="1:6" ht="15.75">
      <c r="A21" s="26"/>
      <c r="B21" s="27" t="s">
        <v>643</v>
      </c>
      <c r="C21" s="40"/>
      <c r="D21" s="40"/>
      <c r="E21" s="142"/>
      <c r="F21" s="29"/>
    </row>
    <row r="22" spans="1:6" ht="47.25">
      <c r="A22" s="54" t="s">
        <v>21</v>
      </c>
      <c r="B22" s="6" t="s">
        <v>302</v>
      </c>
      <c r="C22" s="66" t="s">
        <v>23</v>
      </c>
      <c r="D22" s="64">
        <v>1</v>
      </c>
      <c r="E22" s="144">
        <v>960</v>
      </c>
      <c r="F22" s="75" t="s">
        <v>645</v>
      </c>
    </row>
    <row r="23" spans="1:6" ht="15.75">
      <c r="A23" s="38"/>
      <c r="B23" s="1"/>
      <c r="C23" s="2"/>
      <c r="D23" s="63"/>
      <c r="E23" s="149"/>
      <c r="F23" s="76" t="s">
        <v>303</v>
      </c>
    </row>
    <row r="24" spans="1:6" ht="15">
      <c r="A24" s="62" t="s">
        <v>21</v>
      </c>
      <c r="B24" s="1" t="s">
        <v>304</v>
      </c>
      <c r="C24" s="2" t="s">
        <v>23</v>
      </c>
      <c r="D24" s="63">
        <v>1</v>
      </c>
      <c r="E24" s="149">
        <v>70</v>
      </c>
      <c r="F24" s="39" t="s">
        <v>305</v>
      </c>
    </row>
    <row r="25" spans="1:6" ht="15">
      <c r="A25" s="62"/>
      <c r="B25" s="1"/>
      <c r="C25" s="2" t="s">
        <v>23</v>
      </c>
      <c r="D25" s="63">
        <v>2</v>
      </c>
      <c r="E25" s="149">
        <v>150</v>
      </c>
      <c r="F25" s="39" t="s">
        <v>306</v>
      </c>
    </row>
    <row r="26" spans="1:6" ht="15">
      <c r="A26" s="62"/>
      <c r="B26" s="1"/>
      <c r="C26" s="2"/>
      <c r="D26" s="63"/>
      <c r="E26" s="149"/>
      <c r="F26" s="39"/>
    </row>
    <row r="27" spans="1:6" ht="15">
      <c r="A27" s="38"/>
      <c r="B27" s="1"/>
      <c r="C27" s="2" t="s">
        <v>23</v>
      </c>
      <c r="D27" s="63">
        <v>5</v>
      </c>
      <c r="E27" s="149">
        <v>70</v>
      </c>
      <c r="F27" s="39" t="s">
        <v>307</v>
      </c>
    </row>
    <row r="28" spans="1:6" ht="15">
      <c r="A28" s="38" t="s">
        <v>21</v>
      </c>
      <c r="B28" s="1" t="s">
        <v>308</v>
      </c>
      <c r="C28" s="11" t="s">
        <v>23</v>
      </c>
      <c r="D28" s="70">
        <v>5</v>
      </c>
      <c r="E28" s="150">
        <v>200</v>
      </c>
      <c r="F28" s="39" t="s">
        <v>309</v>
      </c>
    </row>
    <row r="29" spans="1:6" ht="15">
      <c r="A29" s="38"/>
      <c r="B29" s="1"/>
      <c r="C29" s="2" t="s">
        <v>23</v>
      </c>
      <c r="D29" s="63">
        <v>4</v>
      </c>
      <c r="E29" s="149">
        <v>200</v>
      </c>
      <c r="F29" s="39" t="s">
        <v>310</v>
      </c>
    </row>
    <row r="30" spans="1:6" ht="15">
      <c r="A30" s="62"/>
      <c r="B30" s="1"/>
      <c r="C30" s="2" t="s">
        <v>23</v>
      </c>
      <c r="D30" s="70">
        <v>1</v>
      </c>
      <c r="E30" s="150">
        <v>140</v>
      </c>
      <c r="F30" s="39" t="s">
        <v>644</v>
      </c>
    </row>
    <row r="31" spans="1:6" ht="15" customHeight="1">
      <c r="A31" s="172" t="s">
        <v>621</v>
      </c>
      <c r="B31" s="172"/>
      <c r="C31" s="172"/>
      <c r="D31" s="172"/>
      <c r="E31" s="146">
        <f>SUM(E22:E30)</f>
        <v>1790</v>
      </c>
      <c r="F31" s="3"/>
    </row>
    <row r="32" spans="1:6" ht="15.75">
      <c r="A32" s="57" t="s">
        <v>931</v>
      </c>
      <c r="B32" s="58"/>
      <c r="C32" s="59"/>
      <c r="D32" s="59"/>
      <c r="E32" s="146">
        <f>E31</f>
        <v>1790</v>
      </c>
      <c r="F32" s="58"/>
    </row>
    <row r="33" spans="1:6" ht="15">
      <c r="A33" s="20"/>
      <c r="B33" s="174" t="s">
        <v>30</v>
      </c>
      <c r="C33" s="174"/>
      <c r="D33" s="174"/>
      <c r="E33" s="174"/>
      <c r="F33" s="175"/>
    </row>
    <row r="34" spans="1:6" ht="15">
      <c r="A34" s="21"/>
      <c r="B34" s="176" t="s">
        <v>31</v>
      </c>
      <c r="C34" s="176"/>
      <c r="D34" s="176"/>
      <c r="E34" s="176"/>
      <c r="F34" s="177"/>
    </row>
    <row r="35" spans="1:6" ht="15.75">
      <c r="A35" s="26"/>
      <c r="B35" s="27" t="s">
        <v>643</v>
      </c>
      <c r="C35" s="40"/>
      <c r="D35" s="40"/>
      <c r="E35" s="142"/>
      <c r="F35" s="29"/>
    </row>
    <row r="36" spans="1:6" ht="15">
      <c r="A36" s="71" t="s">
        <v>21</v>
      </c>
      <c r="B36" s="1" t="s">
        <v>302</v>
      </c>
      <c r="C36" s="2" t="s">
        <v>23</v>
      </c>
      <c r="D36" s="63">
        <v>2</v>
      </c>
      <c r="E36" s="148">
        <v>420</v>
      </c>
      <c r="F36" s="49" t="s">
        <v>646</v>
      </c>
    </row>
    <row r="37" spans="1:6" ht="15">
      <c r="A37" s="71"/>
      <c r="B37" s="1"/>
      <c r="C37" s="2"/>
      <c r="D37" s="63"/>
      <c r="E37" s="148"/>
      <c r="F37" s="49" t="s">
        <v>647</v>
      </c>
    </row>
    <row r="38" spans="1:6" ht="15">
      <c r="A38" s="71"/>
      <c r="B38" s="1"/>
      <c r="C38" s="2" t="s">
        <v>23</v>
      </c>
      <c r="D38" s="63">
        <v>4</v>
      </c>
      <c r="E38" s="148">
        <v>170</v>
      </c>
      <c r="F38" s="49" t="s">
        <v>648</v>
      </c>
    </row>
    <row r="39" spans="1:6" ht="15">
      <c r="A39" s="71"/>
      <c r="B39" s="1"/>
      <c r="C39" s="2" t="s">
        <v>23</v>
      </c>
      <c r="D39" s="63">
        <v>7</v>
      </c>
      <c r="E39" s="148">
        <v>300</v>
      </c>
      <c r="F39" s="49" t="s">
        <v>649</v>
      </c>
    </row>
    <row r="40" spans="1:6" ht="15">
      <c r="A40" s="71"/>
      <c r="B40" s="1"/>
      <c r="C40" s="2" t="s">
        <v>23</v>
      </c>
      <c r="D40" s="63">
        <v>9</v>
      </c>
      <c r="E40" s="148">
        <v>170</v>
      </c>
      <c r="F40" s="49" t="s">
        <v>650</v>
      </c>
    </row>
    <row r="41" spans="1:6" ht="15">
      <c r="A41" s="71"/>
      <c r="B41" s="1"/>
      <c r="C41" s="2" t="s">
        <v>23</v>
      </c>
      <c r="D41" s="63">
        <v>10</v>
      </c>
      <c r="E41" s="149">
        <v>290</v>
      </c>
      <c r="F41" s="39" t="s">
        <v>651</v>
      </c>
    </row>
    <row r="42" spans="1:6" ht="15">
      <c r="A42" s="71" t="s">
        <v>21</v>
      </c>
      <c r="B42" s="1" t="s">
        <v>311</v>
      </c>
      <c r="C42" s="2" t="s">
        <v>312</v>
      </c>
      <c r="D42" s="63">
        <v>1</v>
      </c>
      <c r="E42" s="148">
        <v>150</v>
      </c>
      <c r="F42" s="49" t="s">
        <v>313</v>
      </c>
    </row>
    <row r="43" spans="1:6" ht="15">
      <c r="A43" s="71"/>
      <c r="B43" s="1"/>
      <c r="C43" s="2" t="s">
        <v>23</v>
      </c>
      <c r="D43" s="63">
        <v>2</v>
      </c>
      <c r="E43" s="148">
        <v>80</v>
      </c>
      <c r="F43" s="49" t="s">
        <v>314</v>
      </c>
    </row>
    <row r="44" spans="1:6" ht="15">
      <c r="A44" s="71"/>
      <c r="B44" s="1"/>
      <c r="C44" s="2" t="s">
        <v>23</v>
      </c>
      <c r="D44" s="63">
        <v>4</v>
      </c>
      <c r="E44" s="148">
        <v>190</v>
      </c>
      <c r="F44" s="49" t="s">
        <v>315</v>
      </c>
    </row>
    <row r="45" spans="1:6" ht="15">
      <c r="A45" s="71"/>
      <c r="B45" s="1"/>
      <c r="C45" s="2" t="s">
        <v>23</v>
      </c>
      <c r="D45" s="63">
        <v>5</v>
      </c>
      <c r="E45" s="148">
        <v>120</v>
      </c>
      <c r="F45" s="49" t="s">
        <v>316</v>
      </c>
    </row>
    <row r="46" spans="1:6" ht="15.75">
      <c r="A46" s="172" t="s">
        <v>621</v>
      </c>
      <c r="B46" s="172"/>
      <c r="C46" s="172"/>
      <c r="D46" s="172"/>
      <c r="E46" s="146">
        <f>SUM(E36:E45)</f>
        <v>1890</v>
      </c>
      <c r="F46" s="3"/>
    </row>
    <row r="47" spans="1:6" ht="15.75">
      <c r="A47" s="98" t="s">
        <v>930</v>
      </c>
      <c r="B47" s="99"/>
      <c r="C47" s="100"/>
      <c r="D47" s="100"/>
      <c r="E47" s="146">
        <f>E46</f>
        <v>1890</v>
      </c>
      <c r="F47" s="58"/>
    </row>
    <row r="48" spans="1:6" ht="15.75">
      <c r="A48" s="101" t="s">
        <v>621</v>
      </c>
      <c r="B48" s="102"/>
      <c r="C48" s="102"/>
      <c r="D48" s="102"/>
      <c r="E48" s="156">
        <f>E47+E32+E18</f>
        <v>5240</v>
      </c>
      <c r="F48" s="97"/>
    </row>
    <row r="51" spans="2:6" ht="15.75">
      <c r="B51" s="129"/>
      <c r="C51" s="130"/>
      <c r="D51" s="130"/>
      <c r="E51" s="162"/>
      <c r="F51" s="128"/>
    </row>
    <row r="52" spans="2:6" ht="15.75">
      <c r="B52" s="130"/>
      <c r="C52" s="129"/>
      <c r="D52" s="129"/>
      <c r="E52" s="163"/>
      <c r="F52" s="129"/>
    </row>
    <row r="53" spans="2:6" ht="15.75">
      <c r="B53" s="129"/>
      <c r="C53" s="130"/>
      <c r="D53" s="129"/>
      <c r="E53" s="163"/>
      <c r="F53" s="128"/>
    </row>
  </sheetData>
  <sheetProtection/>
  <mergeCells count="12">
    <mergeCell ref="B34:F34"/>
    <mergeCell ref="A17:D17"/>
    <mergeCell ref="A1:F1"/>
    <mergeCell ref="A2:F2"/>
    <mergeCell ref="B3:D3"/>
    <mergeCell ref="B4:F4"/>
    <mergeCell ref="B5:F5"/>
    <mergeCell ref="A46:D46"/>
    <mergeCell ref="B19:F19"/>
    <mergeCell ref="B20:F20"/>
    <mergeCell ref="A31:D31"/>
    <mergeCell ref="B33:F33"/>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F223"/>
  <sheetViews>
    <sheetView zoomScale="85" zoomScaleNormal="85" zoomScalePageLayoutView="0" workbookViewId="0" topLeftCell="A1">
      <selection activeCell="E14" sqref="E14"/>
    </sheetView>
  </sheetViews>
  <sheetFormatPr defaultColWidth="9.140625" defaultRowHeight="15"/>
  <cols>
    <col min="1" max="1" width="3.7109375" style="0" customWidth="1"/>
    <col min="2" max="2" width="14.8515625" style="0" customWidth="1"/>
    <col min="3" max="3" width="4.00390625" style="0" customWidth="1"/>
    <col min="4" max="4" width="10.140625" style="0" customWidth="1"/>
    <col min="5" max="5" width="17.7109375" style="161" customWidth="1"/>
    <col min="6" max="6" width="115.8515625" style="0" customWidth="1"/>
  </cols>
  <sheetData>
    <row r="1" spans="1:6" ht="16.5">
      <c r="A1" s="180" t="s">
        <v>948</v>
      </c>
      <c r="B1" s="180"/>
      <c r="C1" s="180"/>
      <c r="D1" s="180"/>
      <c r="E1" s="180"/>
      <c r="F1" s="113" t="s">
        <v>949</v>
      </c>
    </row>
    <row r="2" spans="1:6" ht="17.25">
      <c r="A2" s="110" t="s">
        <v>953</v>
      </c>
      <c r="B2" s="111"/>
      <c r="C2" s="112"/>
      <c r="D2" s="110"/>
      <c r="E2" s="139"/>
      <c r="F2" s="113" t="s">
        <v>952</v>
      </c>
    </row>
    <row r="3" spans="1:6" ht="18">
      <c r="A3" s="106"/>
      <c r="B3" s="107"/>
      <c r="C3" s="108"/>
      <c r="D3" s="107"/>
      <c r="E3" s="140"/>
      <c r="F3" s="109"/>
    </row>
    <row r="4" spans="1:6" ht="15.75">
      <c r="A4" s="114"/>
      <c r="B4" s="115"/>
      <c r="C4" s="115"/>
      <c r="D4" s="181"/>
      <c r="E4" s="181"/>
      <c r="F4" s="116" t="s">
        <v>977</v>
      </c>
    </row>
    <row r="5" spans="1:6" ht="15">
      <c r="A5" s="117"/>
      <c r="B5" s="182" t="s">
        <v>969</v>
      </c>
      <c r="C5" s="182"/>
      <c r="D5" s="182"/>
      <c r="E5" s="182"/>
      <c r="F5" s="118" t="str">
        <f>B5</f>
        <v>"_____" ____________ 2022р.</v>
      </c>
    </row>
    <row r="6" ht="15"/>
    <row r="8" spans="1:6" ht="15">
      <c r="A8" s="185" t="s">
        <v>0</v>
      </c>
      <c r="B8" s="185"/>
      <c r="C8" s="185"/>
      <c r="D8" s="185"/>
      <c r="E8" s="185"/>
      <c r="F8" s="185"/>
    </row>
    <row r="9" spans="1:6" ht="15.75" customHeight="1">
      <c r="A9" s="186" t="s">
        <v>972</v>
      </c>
      <c r="B9" s="186"/>
      <c r="C9" s="186"/>
      <c r="D9" s="186"/>
      <c r="E9" s="186"/>
      <c r="F9" s="186"/>
    </row>
    <row r="10" spans="1:6" ht="48.75" customHeight="1">
      <c r="A10" s="19"/>
      <c r="B10" s="187" t="s">
        <v>1</v>
      </c>
      <c r="C10" s="187"/>
      <c r="D10" s="188"/>
      <c r="E10" s="141" t="s">
        <v>2</v>
      </c>
      <c r="F10" s="32" t="s">
        <v>3</v>
      </c>
    </row>
    <row r="11" spans="1:6" ht="15">
      <c r="A11" s="20"/>
      <c r="B11" s="189" t="s">
        <v>4</v>
      </c>
      <c r="C11" s="189"/>
      <c r="D11" s="189"/>
      <c r="E11" s="189"/>
      <c r="F11" s="190"/>
    </row>
    <row r="12" spans="1:6" ht="15">
      <c r="A12" s="21"/>
      <c r="B12" s="191" t="s">
        <v>5</v>
      </c>
      <c r="C12" s="191"/>
      <c r="D12" s="191"/>
      <c r="E12" s="191"/>
      <c r="F12" s="192"/>
    </row>
    <row r="13" spans="1:6" ht="15.75">
      <c r="A13" s="26"/>
      <c r="B13" s="27" t="s">
        <v>652</v>
      </c>
      <c r="C13" s="40"/>
      <c r="D13" s="40"/>
      <c r="E13" s="142"/>
      <c r="F13" s="29"/>
    </row>
    <row r="14" spans="1:6" ht="18.75" customHeight="1">
      <c r="A14" s="12" t="s">
        <v>21</v>
      </c>
      <c r="B14" s="12" t="s">
        <v>655</v>
      </c>
      <c r="C14" s="66" t="s">
        <v>23</v>
      </c>
      <c r="D14" s="61">
        <v>1</v>
      </c>
      <c r="E14" s="164">
        <v>290</v>
      </c>
      <c r="F14" s="17" t="s">
        <v>539</v>
      </c>
    </row>
    <row r="15" spans="1:6" ht="95.25" customHeight="1">
      <c r="A15" s="12"/>
      <c r="B15" s="12"/>
      <c r="C15" s="66" t="s">
        <v>23</v>
      </c>
      <c r="D15" s="61">
        <v>3</v>
      </c>
      <c r="E15" s="164">
        <v>1280</v>
      </c>
      <c r="F15" s="69" t="s">
        <v>660</v>
      </c>
    </row>
    <row r="16" spans="1:6" ht="94.5" customHeight="1">
      <c r="A16" s="12"/>
      <c r="B16" s="12"/>
      <c r="C16" s="66" t="s">
        <v>23</v>
      </c>
      <c r="D16" s="64">
        <v>5</v>
      </c>
      <c r="E16" s="164">
        <v>320</v>
      </c>
      <c r="F16" s="69" t="s">
        <v>661</v>
      </c>
    </row>
    <row r="17" spans="1:6" ht="15">
      <c r="A17" s="12" t="s">
        <v>21</v>
      </c>
      <c r="B17" s="74" t="s">
        <v>656</v>
      </c>
      <c r="C17" s="66" t="s">
        <v>23</v>
      </c>
      <c r="D17" s="63">
        <v>22</v>
      </c>
      <c r="E17" s="165">
        <v>260</v>
      </c>
      <c r="F17" s="78" t="s">
        <v>84</v>
      </c>
    </row>
    <row r="18" spans="1:6" ht="45">
      <c r="A18" s="12" t="s">
        <v>21</v>
      </c>
      <c r="B18" s="12" t="s">
        <v>657</v>
      </c>
      <c r="C18" s="66" t="s">
        <v>23</v>
      </c>
      <c r="D18" s="64">
        <v>33</v>
      </c>
      <c r="E18" s="164">
        <v>310</v>
      </c>
      <c r="F18" s="69" t="s">
        <v>662</v>
      </c>
    </row>
    <row r="19" spans="1:6" ht="64.5" customHeight="1">
      <c r="A19" s="12"/>
      <c r="B19" s="12"/>
      <c r="C19" s="66" t="s">
        <v>23</v>
      </c>
      <c r="D19" s="64">
        <v>34</v>
      </c>
      <c r="E19" s="164">
        <v>1030</v>
      </c>
      <c r="F19" s="69" t="s">
        <v>663</v>
      </c>
    </row>
    <row r="20" spans="1:6" ht="15">
      <c r="A20" s="12"/>
      <c r="B20" s="12"/>
      <c r="C20" s="66" t="s">
        <v>23</v>
      </c>
      <c r="D20" s="64">
        <v>39</v>
      </c>
      <c r="E20" s="164">
        <v>90</v>
      </c>
      <c r="F20" s="23" t="s">
        <v>653</v>
      </c>
    </row>
    <row r="21" spans="1:6" ht="15">
      <c r="A21" s="12" t="s">
        <v>21</v>
      </c>
      <c r="B21" s="74" t="s">
        <v>658</v>
      </c>
      <c r="C21" s="66" t="s">
        <v>23</v>
      </c>
      <c r="D21" s="63">
        <v>63</v>
      </c>
      <c r="E21" s="165">
        <v>470</v>
      </c>
      <c r="F21" s="79" t="s">
        <v>654</v>
      </c>
    </row>
    <row r="22" spans="1:6" ht="15">
      <c r="A22" s="12" t="s">
        <v>21</v>
      </c>
      <c r="B22" s="74" t="s">
        <v>659</v>
      </c>
      <c r="C22" s="66" t="s">
        <v>23</v>
      </c>
      <c r="D22" s="63">
        <v>81</v>
      </c>
      <c r="E22" s="165">
        <v>240</v>
      </c>
      <c r="F22" s="79" t="s">
        <v>85</v>
      </c>
    </row>
    <row r="23" spans="1:6" ht="15.75">
      <c r="A23" s="172" t="s">
        <v>621</v>
      </c>
      <c r="B23" s="172"/>
      <c r="C23" s="172"/>
      <c r="D23" s="172"/>
      <c r="E23" s="146">
        <f>SUM(E14:E22)</f>
        <v>4290</v>
      </c>
      <c r="F23" s="55"/>
    </row>
    <row r="24" spans="1:6" ht="15.75">
      <c r="A24" s="26"/>
      <c r="B24" s="27" t="s">
        <v>673</v>
      </c>
      <c r="C24" s="40"/>
      <c r="D24" s="40"/>
      <c r="E24" s="142"/>
      <c r="F24" s="29"/>
    </row>
    <row r="25" spans="1:6" ht="15">
      <c r="A25" s="68" t="s">
        <v>21</v>
      </c>
      <c r="B25" s="6" t="s">
        <v>47</v>
      </c>
      <c r="C25" s="66" t="s">
        <v>23</v>
      </c>
      <c r="D25" s="64">
        <v>4</v>
      </c>
      <c r="E25" s="147">
        <v>400</v>
      </c>
      <c r="F25" s="72" t="s">
        <v>677</v>
      </c>
    </row>
    <row r="26" spans="1:6" ht="15">
      <c r="A26" s="61" t="s">
        <v>21</v>
      </c>
      <c r="B26" s="6" t="s">
        <v>48</v>
      </c>
      <c r="C26" s="66" t="s">
        <v>23</v>
      </c>
      <c r="D26" s="64">
        <v>10</v>
      </c>
      <c r="E26" s="147">
        <v>50</v>
      </c>
      <c r="F26" s="72" t="s">
        <v>535</v>
      </c>
    </row>
    <row r="27" spans="1:6" ht="15">
      <c r="A27" s="61"/>
      <c r="B27" s="6"/>
      <c r="C27" s="18" t="s">
        <v>23</v>
      </c>
      <c r="D27" s="64">
        <v>22</v>
      </c>
      <c r="E27" s="147">
        <v>80</v>
      </c>
      <c r="F27" s="56" t="s">
        <v>555</v>
      </c>
    </row>
    <row r="28" spans="1:6" ht="15">
      <c r="A28" s="61" t="s">
        <v>21</v>
      </c>
      <c r="B28" s="6" t="s">
        <v>49</v>
      </c>
      <c r="C28" s="18" t="s">
        <v>23</v>
      </c>
      <c r="D28" s="64">
        <v>26</v>
      </c>
      <c r="E28" s="147">
        <v>1150</v>
      </c>
      <c r="F28" s="72" t="s">
        <v>50</v>
      </c>
    </row>
    <row r="29" spans="1:6" ht="15">
      <c r="A29" s="61" t="s">
        <v>21</v>
      </c>
      <c r="B29" s="6" t="s">
        <v>56</v>
      </c>
      <c r="C29" s="18" t="s">
        <v>23</v>
      </c>
      <c r="D29" s="64">
        <v>5</v>
      </c>
      <c r="E29" s="147">
        <v>70</v>
      </c>
      <c r="F29" s="72" t="s">
        <v>536</v>
      </c>
    </row>
    <row r="30" spans="1:6" ht="15">
      <c r="A30" s="61"/>
      <c r="B30" s="6"/>
      <c r="C30" s="18" t="s">
        <v>23</v>
      </c>
      <c r="D30" s="64">
        <v>58</v>
      </c>
      <c r="E30" s="147">
        <v>50</v>
      </c>
      <c r="F30" s="56" t="s">
        <v>674</v>
      </c>
    </row>
    <row r="31" spans="1:6" ht="15">
      <c r="A31" s="61"/>
      <c r="B31" s="6"/>
      <c r="C31" s="18" t="s">
        <v>23</v>
      </c>
      <c r="D31" s="64">
        <v>37</v>
      </c>
      <c r="E31" s="147">
        <v>410</v>
      </c>
      <c r="F31" s="56" t="s">
        <v>676</v>
      </c>
    </row>
    <row r="32" spans="1:6" ht="15">
      <c r="A32" s="61" t="s">
        <v>21</v>
      </c>
      <c r="B32" s="6" t="s">
        <v>52</v>
      </c>
      <c r="C32" s="18" t="s">
        <v>23</v>
      </c>
      <c r="D32" s="64">
        <v>46</v>
      </c>
      <c r="E32" s="147">
        <v>190</v>
      </c>
      <c r="F32" s="72" t="s">
        <v>53</v>
      </c>
    </row>
    <row r="33" spans="1:6" ht="15">
      <c r="A33" s="61" t="s">
        <v>21</v>
      </c>
      <c r="B33" s="6" t="s">
        <v>54</v>
      </c>
      <c r="C33" s="18" t="s">
        <v>23</v>
      </c>
      <c r="D33" s="64">
        <v>8</v>
      </c>
      <c r="E33" s="147">
        <v>400</v>
      </c>
      <c r="F33" s="72" t="s">
        <v>55</v>
      </c>
    </row>
    <row r="34" spans="1:6" ht="18" customHeight="1">
      <c r="A34" s="61"/>
      <c r="B34" s="6"/>
      <c r="C34" s="18" t="s">
        <v>23</v>
      </c>
      <c r="D34" s="64">
        <v>7</v>
      </c>
      <c r="E34" s="144">
        <v>1780</v>
      </c>
      <c r="F34" s="72" t="s">
        <v>538</v>
      </c>
    </row>
    <row r="35" spans="1:6" ht="15">
      <c r="A35" s="61"/>
      <c r="B35" s="6"/>
      <c r="C35" s="18" t="s">
        <v>23</v>
      </c>
      <c r="D35" s="64">
        <v>6</v>
      </c>
      <c r="E35" s="147">
        <v>320</v>
      </c>
      <c r="F35" s="72" t="s">
        <v>537</v>
      </c>
    </row>
    <row r="36" spans="1:6" ht="15">
      <c r="A36" s="61" t="s">
        <v>21</v>
      </c>
      <c r="B36" s="6" t="s">
        <v>68</v>
      </c>
      <c r="C36" s="18" t="s">
        <v>23</v>
      </c>
      <c r="D36" s="64">
        <v>49</v>
      </c>
      <c r="E36" s="147">
        <v>360</v>
      </c>
      <c r="F36" s="56" t="s">
        <v>675</v>
      </c>
    </row>
    <row r="37" spans="1:6" ht="15">
      <c r="A37" s="61" t="s">
        <v>21</v>
      </c>
      <c r="B37" s="6" t="s">
        <v>51</v>
      </c>
      <c r="C37" s="18" t="s">
        <v>23</v>
      </c>
      <c r="D37" s="64">
        <v>9</v>
      </c>
      <c r="E37" s="147">
        <v>730</v>
      </c>
      <c r="F37" s="56" t="s">
        <v>681</v>
      </c>
    </row>
    <row r="38" spans="1:6" ht="15.75">
      <c r="A38" s="172" t="s">
        <v>621</v>
      </c>
      <c r="B38" s="172"/>
      <c r="C38" s="172"/>
      <c r="D38" s="172"/>
      <c r="E38" s="146">
        <f>SUM(E25:E37)</f>
        <v>5990</v>
      </c>
      <c r="F38" s="55"/>
    </row>
    <row r="39" spans="1:6" ht="15.75">
      <c r="A39" s="26"/>
      <c r="B39" s="27" t="s">
        <v>685</v>
      </c>
      <c r="C39" s="40"/>
      <c r="D39" s="40"/>
      <c r="E39" s="142"/>
      <c r="F39" s="29"/>
    </row>
    <row r="40" spans="1:6" ht="65.25" customHeight="1">
      <c r="A40" s="73" t="s">
        <v>21</v>
      </c>
      <c r="B40" s="64" t="s">
        <v>331</v>
      </c>
      <c r="C40" s="7" t="s">
        <v>23</v>
      </c>
      <c r="D40" s="61">
        <v>7</v>
      </c>
      <c r="E40" s="144">
        <v>510</v>
      </c>
      <c r="F40" s="65" t="s">
        <v>687</v>
      </c>
    </row>
    <row r="41" spans="1:6" ht="60">
      <c r="A41" s="73"/>
      <c r="B41" s="64"/>
      <c r="C41" s="66" t="s">
        <v>23</v>
      </c>
      <c r="D41" s="64">
        <v>8</v>
      </c>
      <c r="E41" s="144">
        <v>480</v>
      </c>
      <c r="F41" s="65" t="s">
        <v>688</v>
      </c>
    </row>
    <row r="42" spans="1:6" ht="15">
      <c r="A42" s="68" t="s">
        <v>21</v>
      </c>
      <c r="B42" s="64" t="s">
        <v>318</v>
      </c>
      <c r="C42" s="66" t="s">
        <v>23</v>
      </c>
      <c r="D42" s="64">
        <v>31</v>
      </c>
      <c r="E42" s="152">
        <v>50</v>
      </c>
      <c r="F42" s="68" t="s">
        <v>686</v>
      </c>
    </row>
    <row r="43" spans="1:6" ht="15">
      <c r="A43" s="61" t="s">
        <v>21</v>
      </c>
      <c r="B43" s="64" t="s">
        <v>319</v>
      </c>
      <c r="C43" s="66" t="s">
        <v>23</v>
      </c>
      <c r="D43" s="64">
        <v>41</v>
      </c>
      <c r="E43" s="143">
        <v>100</v>
      </c>
      <c r="F43" s="68" t="s">
        <v>320</v>
      </c>
    </row>
    <row r="44" spans="1:6" ht="31.5" customHeight="1">
      <c r="A44" s="61" t="s">
        <v>21</v>
      </c>
      <c r="B44" s="64" t="s">
        <v>317</v>
      </c>
      <c r="C44" s="18" t="s">
        <v>23</v>
      </c>
      <c r="D44" s="64">
        <v>24</v>
      </c>
      <c r="E44" s="144">
        <v>320</v>
      </c>
      <c r="F44" s="65" t="s">
        <v>689</v>
      </c>
    </row>
    <row r="45" spans="1:6" ht="15">
      <c r="A45" s="70"/>
      <c r="B45" s="1"/>
      <c r="C45" s="18" t="s">
        <v>23</v>
      </c>
      <c r="D45" s="64">
        <v>26</v>
      </c>
      <c r="E45" s="152">
        <v>190</v>
      </c>
      <c r="F45" s="65" t="s">
        <v>690</v>
      </c>
    </row>
    <row r="46" spans="1:6" ht="15.75">
      <c r="A46" s="172" t="s">
        <v>621</v>
      </c>
      <c r="B46" s="172"/>
      <c r="C46" s="172"/>
      <c r="D46" s="172"/>
      <c r="E46" s="146">
        <f>SUM(E40:E45)</f>
        <v>1650</v>
      </c>
      <c r="F46" s="55"/>
    </row>
    <row r="47" spans="1:6" ht="15.75">
      <c r="A47" s="26"/>
      <c r="B47" s="27" t="s">
        <v>693</v>
      </c>
      <c r="C47" s="40"/>
      <c r="D47" s="40"/>
      <c r="E47" s="142"/>
      <c r="F47" s="29"/>
    </row>
    <row r="48" spans="1:6" ht="15">
      <c r="A48" s="70" t="s">
        <v>21</v>
      </c>
      <c r="B48" s="1" t="s">
        <v>382</v>
      </c>
      <c r="C48" s="7" t="s">
        <v>23</v>
      </c>
      <c r="D48" s="61">
        <v>1</v>
      </c>
      <c r="E48" s="144">
        <v>400</v>
      </c>
      <c r="F48" s="68" t="s">
        <v>383</v>
      </c>
    </row>
    <row r="49" spans="1:6" ht="15">
      <c r="A49" s="71"/>
      <c r="B49" s="1"/>
      <c r="C49" s="66" t="s">
        <v>23</v>
      </c>
      <c r="D49" s="64">
        <v>2</v>
      </c>
      <c r="E49" s="144">
        <v>80</v>
      </c>
      <c r="F49" s="68" t="s">
        <v>384</v>
      </c>
    </row>
    <row r="50" spans="1:6" ht="15">
      <c r="A50" s="70"/>
      <c r="B50" s="1"/>
      <c r="C50" s="66" t="s">
        <v>23</v>
      </c>
      <c r="D50" s="64">
        <v>3</v>
      </c>
      <c r="E50" s="144">
        <v>400</v>
      </c>
      <c r="F50" s="68" t="s">
        <v>707</v>
      </c>
    </row>
    <row r="51" spans="1:6" ht="15">
      <c r="A51" s="70"/>
      <c r="B51" s="1"/>
      <c r="C51" s="66" t="s">
        <v>23</v>
      </c>
      <c r="D51" s="64">
        <v>4</v>
      </c>
      <c r="E51" s="144">
        <v>480</v>
      </c>
      <c r="F51" s="68" t="s">
        <v>708</v>
      </c>
    </row>
    <row r="52" spans="1:6" ht="30">
      <c r="A52" s="70"/>
      <c r="B52" s="1"/>
      <c r="C52" s="66" t="s">
        <v>23</v>
      </c>
      <c r="D52" s="64">
        <v>5</v>
      </c>
      <c r="E52" s="144">
        <v>1040</v>
      </c>
      <c r="F52" s="65" t="s">
        <v>696</v>
      </c>
    </row>
    <row r="53" spans="1:6" ht="15">
      <c r="A53" s="70"/>
      <c r="B53" s="1"/>
      <c r="C53" s="66" t="s">
        <v>23</v>
      </c>
      <c r="D53" s="64">
        <v>6</v>
      </c>
      <c r="E53" s="144">
        <v>240</v>
      </c>
      <c r="F53" s="68" t="s">
        <v>385</v>
      </c>
    </row>
    <row r="54" spans="1:6" ht="30">
      <c r="A54" s="70" t="s">
        <v>21</v>
      </c>
      <c r="B54" s="1" t="s">
        <v>386</v>
      </c>
      <c r="C54" s="66" t="s">
        <v>23</v>
      </c>
      <c r="D54" s="64">
        <v>17</v>
      </c>
      <c r="E54" s="144">
        <v>420</v>
      </c>
      <c r="F54" s="65" t="s">
        <v>697</v>
      </c>
    </row>
    <row r="55" spans="1:6" ht="15">
      <c r="A55" s="70"/>
      <c r="B55" s="1"/>
      <c r="C55" s="66" t="s">
        <v>23</v>
      </c>
      <c r="D55" s="64">
        <v>22</v>
      </c>
      <c r="E55" s="144">
        <v>520</v>
      </c>
      <c r="F55" s="68" t="s">
        <v>698</v>
      </c>
    </row>
    <row r="56" spans="1:6" ht="15">
      <c r="A56" s="70"/>
      <c r="B56" s="1"/>
      <c r="C56" s="66" t="s">
        <v>23</v>
      </c>
      <c r="D56" s="64" t="s">
        <v>387</v>
      </c>
      <c r="E56" s="144">
        <v>270</v>
      </c>
      <c r="F56" s="68" t="s">
        <v>700</v>
      </c>
    </row>
    <row r="57" spans="1:6" ht="15">
      <c r="A57" s="70"/>
      <c r="B57" s="1"/>
      <c r="C57" s="66" t="s">
        <v>23</v>
      </c>
      <c r="D57" s="64">
        <v>33</v>
      </c>
      <c r="E57" s="144">
        <v>30</v>
      </c>
      <c r="F57" s="68" t="s">
        <v>694</v>
      </c>
    </row>
    <row r="58" spans="1:6" ht="15">
      <c r="A58" s="70"/>
      <c r="B58" s="1"/>
      <c r="C58" s="66" t="s">
        <v>23</v>
      </c>
      <c r="D58" s="64" t="s">
        <v>695</v>
      </c>
      <c r="E58" s="144">
        <v>120</v>
      </c>
      <c r="F58" s="68" t="s">
        <v>699</v>
      </c>
    </row>
    <row r="59" spans="1:6" ht="15.75">
      <c r="A59" s="172" t="s">
        <v>621</v>
      </c>
      <c r="B59" s="172"/>
      <c r="C59" s="172"/>
      <c r="D59" s="172"/>
      <c r="E59" s="146">
        <f>SUM(E48:E58)</f>
        <v>4000</v>
      </c>
      <c r="F59" s="55"/>
    </row>
    <row r="60" spans="1:6" ht="15.75">
      <c r="A60" s="26"/>
      <c r="B60" s="27" t="s">
        <v>720</v>
      </c>
      <c r="C60" s="40"/>
      <c r="D60" s="40"/>
      <c r="E60" s="142"/>
      <c r="F60" s="29"/>
    </row>
    <row r="61" spans="1:6" ht="15">
      <c r="A61" s="61" t="s">
        <v>21</v>
      </c>
      <c r="B61" s="6" t="s">
        <v>480</v>
      </c>
      <c r="C61" s="7" t="s">
        <v>23</v>
      </c>
      <c r="D61" s="61">
        <v>2</v>
      </c>
      <c r="E61" s="144">
        <v>370</v>
      </c>
      <c r="F61" s="56" t="s">
        <v>481</v>
      </c>
    </row>
    <row r="62" spans="1:6" ht="30">
      <c r="A62" s="68"/>
      <c r="B62" s="6"/>
      <c r="C62" s="66" t="s">
        <v>23</v>
      </c>
      <c r="D62" s="64">
        <v>9</v>
      </c>
      <c r="E62" s="144">
        <v>990</v>
      </c>
      <c r="F62" s="65" t="s">
        <v>722</v>
      </c>
    </row>
    <row r="63" spans="1:6" ht="15">
      <c r="A63" s="61" t="s">
        <v>21</v>
      </c>
      <c r="B63" s="6" t="s">
        <v>483</v>
      </c>
      <c r="C63" s="66" t="s">
        <v>23</v>
      </c>
      <c r="D63" s="64">
        <v>16</v>
      </c>
      <c r="E63" s="144">
        <v>100</v>
      </c>
      <c r="F63" s="56" t="s">
        <v>484</v>
      </c>
    </row>
    <row r="64" spans="1:6" ht="15">
      <c r="A64" s="61"/>
      <c r="B64" s="6"/>
      <c r="C64" s="7" t="s">
        <v>23</v>
      </c>
      <c r="D64" s="61">
        <v>17</v>
      </c>
      <c r="E64" s="144">
        <v>150</v>
      </c>
      <c r="F64" s="56" t="s">
        <v>721</v>
      </c>
    </row>
    <row r="65" spans="1:6" ht="15">
      <c r="A65" s="61" t="s">
        <v>21</v>
      </c>
      <c r="B65" s="6" t="s">
        <v>485</v>
      </c>
      <c r="C65" s="18" t="s">
        <v>23</v>
      </c>
      <c r="D65" s="64">
        <v>13</v>
      </c>
      <c r="E65" s="144">
        <v>230</v>
      </c>
      <c r="F65" s="56" t="s">
        <v>486</v>
      </c>
    </row>
    <row r="66" spans="1:6" ht="15.75">
      <c r="A66" s="172" t="s">
        <v>621</v>
      </c>
      <c r="B66" s="172"/>
      <c r="C66" s="172"/>
      <c r="D66" s="172"/>
      <c r="E66" s="146">
        <f>SUM(E61:E65)</f>
        <v>1840</v>
      </c>
      <c r="F66" s="55"/>
    </row>
    <row r="67" spans="1:6" ht="15.75">
      <c r="A67" s="57" t="s">
        <v>926</v>
      </c>
      <c r="B67" s="58"/>
      <c r="C67" s="59"/>
      <c r="D67" s="59"/>
      <c r="E67" s="146">
        <f>SUM(E23,E38,E46,E59,E66)</f>
        <v>17770</v>
      </c>
      <c r="F67" s="58"/>
    </row>
    <row r="68" spans="1:6" ht="15">
      <c r="A68" s="20"/>
      <c r="B68" s="174" t="s">
        <v>26</v>
      </c>
      <c r="C68" s="174"/>
      <c r="D68" s="174"/>
      <c r="E68" s="174"/>
      <c r="F68" s="175"/>
    </row>
    <row r="69" spans="1:6" ht="15">
      <c r="A69" s="21"/>
      <c r="B69" s="176" t="s">
        <v>27</v>
      </c>
      <c r="C69" s="176"/>
      <c r="D69" s="176"/>
      <c r="E69" s="176"/>
      <c r="F69" s="177"/>
    </row>
    <row r="70" spans="1:6" ht="15.75">
      <c r="A70" s="26"/>
      <c r="B70" s="27" t="s">
        <v>652</v>
      </c>
      <c r="C70" s="40"/>
      <c r="D70" s="40"/>
      <c r="E70" s="142"/>
      <c r="F70" s="29"/>
    </row>
    <row r="71" spans="1:6" ht="90">
      <c r="A71" s="12" t="s">
        <v>21</v>
      </c>
      <c r="B71" s="12" t="s">
        <v>655</v>
      </c>
      <c r="C71" s="66" t="s">
        <v>23</v>
      </c>
      <c r="D71" s="64">
        <v>2</v>
      </c>
      <c r="E71" s="145">
        <v>1150</v>
      </c>
      <c r="F71" s="67" t="s">
        <v>665</v>
      </c>
    </row>
    <row r="72" spans="1:6" ht="15">
      <c r="A72" s="12"/>
      <c r="B72" s="12"/>
      <c r="C72" s="66" t="s">
        <v>23</v>
      </c>
      <c r="D72" s="64">
        <v>6</v>
      </c>
      <c r="E72" s="145">
        <v>160</v>
      </c>
      <c r="F72" s="67" t="s">
        <v>566</v>
      </c>
    </row>
    <row r="73" spans="1:6" ht="15">
      <c r="A73" s="12"/>
      <c r="B73" s="12"/>
      <c r="C73" s="66" t="s">
        <v>23</v>
      </c>
      <c r="D73" s="64">
        <v>8</v>
      </c>
      <c r="E73" s="145">
        <v>650</v>
      </c>
      <c r="F73" s="67" t="s">
        <v>86</v>
      </c>
    </row>
    <row r="74" spans="1:6" ht="135">
      <c r="A74" s="12" t="s">
        <v>21</v>
      </c>
      <c r="B74" s="12" t="s">
        <v>657</v>
      </c>
      <c r="C74" s="66" t="s">
        <v>23</v>
      </c>
      <c r="D74" s="64">
        <v>31</v>
      </c>
      <c r="E74" s="145">
        <v>1570</v>
      </c>
      <c r="F74" s="67" t="s">
        <v>666</v>
      </c>
    </row>
    <row r="75" spans="1:6" ht="30">
      <c r="A75" s="12"/>
      <c r="B75" s="12"/>
      <c r="C75" s="66" t="s">
        <v>23</v>
      </c>
      <c r="D75" s="64">
        <v>32</v>
      </c>
      <c r="E75" s="145">
        <v>310</v>
      </c>
      <c r="F75" s="67" t="s">
        <v>667</v>
      </c>
    </row>
    <row r="76" spans="1:6" ht="15">
      <c r="A76" s="12"/>
      <c r="B76" s="12"/>
      <c r="C76" s="66" t="s">
        <v>23</v>
      </c>
      <c r="D76" s="64">
        <v>35</v>
      </c>
      <c r="E76" s="145">
        <v>160</v>
      </c>
      <c r="F76" s="67" t="s">
        <v>87</v>
      </c>
    </row>
    <row r="77" spans="1:6" ht="15">
      <c r="A77" s="12"/>
      <c r="B77" s="12"/>
      <c r="C77" s="66" t="s">
        <v>23</v>
      </c>
      <c r="D77" s="64">
        <v>37</v>
      </c>
      <c r="E77" s="145">
        <v>140</v>
      </c>
      <c r="F77" s="67" t="s">
        <v>553</v>
      </c>
    </row>
    <row r="78" spans="1:6" ht="15">
      <c r="A78" s="12" t="s">
        <v>21</v>
      </c>
      <c r="B78" s="12" t="s">
        <v>664</v>
      </c>
      <c r="C78" s="66" t="s">
        <v>23</v>
      </c>
      <c r="D78" s="64">
        <v>75</v>
      </c>
      <c r="E78" s="145">
        <v>110</v>
      </c>
      <c r="F78" s="67" t="s">
        <v>88</v>
      </c>
    </row>
    <row r="79" spans="1:6" ht="15.75">
      <c r="A79" s="172" t="s">
        <v>621</v>
      </c>
      <c r="B79" s="172"/>
      <c r="C79" s="172"/>
      <c r="D79" s="172"/>
      <c r="E79" s="146">
        <f>SUM(E71:E78)</f>
        <v>4250</v>
      </c>
      <c r="F79" s="3"/>
    </row>
    <row r="80" spans="1:6" ht="15.75">
      <c r="A80" s="26"/>
      <c r="B80" s="27" t="s">
        <v>673</v>
      </c>
      <c r="C80" s="40"/>
      <c r="D80" s="40"/>
      <c r="E80" s="142"/>
      <c r="F80" s="29"/>
    </row>
    <row r="81" spans="1:6" ht="15">
      <c r="A81" s="61" t="s">
        <v>21</v>
      </c>
      <c r="B81" s="6" t="s">
        <v>56</v>
      </c>
      <c r="C81" s="66" t="s">
        <v>23</v>
      </c>
      <c r="D81" s="64">
        <v>38</v>
      </c>
      <c r="E81" s="143">
        <v>110</v>
      </c>
      <c r="F81" s="72" t="s">
        <v>57</v>
      </c>
    </row>
    <row r="82" spans="1:6" ht="15">
      <c r="A82" s="61"/>
      <c r="B82" s="6"/>
      <c r="C82" s="66" t="s">
        <v>23</v>
      </c>
      <c r="D82" s="64">
        <v>25</v>
      </c>
      <c r="E82" s="143">
        <v>240</v>
      </c>
      <c r="F82" s="67" t="s">
        <v>69</v>
      </c>
    </row>
    <row r="83" spans="1:6" ht="15">
      <c r="A83" s="61" t="s">
        <v>21</v>
      </c>
      <c r="B83" s="6" t="s">
        <v>58</v>
      </c>
      <c r="C83" s="66" t="s">
        <v>23</v>
      </c>
      <c r="D83" s="64">
        <v>59</v>
      </c>
      <c r="E83" s="143">
        <v>310</v>
      </c>
      <c r="F83" s="72" t="s">
        <v>59</v>
      </c>
    </row>
    <row r="84" spans="1:6" ht="15">
      <c r="A84" s="61"/>
      <c r="B84" s="6"/>
      <c r="C84" s="66" t="s">
        <v>23</v>
      </c>
      <c r="D84" s="64">
        <v>56</v>
      </c>
      <c r="E84" s="143">
        <v>80</v>
      </c>
      <c r="F84" s="72" t="s">
        <v>62</v>
      </c>
    </row>
    <row r="85" spans="1:6" ht="15">
      <c r="A85" s="61" t="s">
        <v>21</v>
      </c>
      <c r="B85" s="6" t="s">
        <v>48</v>
      </c>
      <c r="C85" s="66" t="s">
        <v>23</v>
      </c>
      <c r="D85" s="64">
        <v>21</v>
      </c>
      <c r="E85" s="143">
        <v>240</v>
      </c>
      <c r="F85" s="72" t="s">
        <v>60</v>
      </c>
    </row>
    <row r="86" spans="1:6" ht="15">
      <c r="A86" s="61" t="s">
        <v>21</v>
      </c>
      <c r="B86" s="6" t="s">
        <v>47</v>
      </c>
      <c r="C86" s="66" t="s">
        <v>23</v>
      </c>
      <c r="D86" s="64">
        <v>3</v>
      </c>
      <c r="E86" s="143">
        <v>80</v>
      </c>
      <c r="F86" s="72" t="s">
        <v>61</v>
      </c>
    </row>
    <row r="87" spans="1:6" ht="15">
      <c r="A87" s="61"/>
      <c r="B87" s="6"/>
      <c r="C87" s="66" t="s">
        <v>23</v>
      </c>
      <c r="D87" s="64">
        <v>2</v>
      </c>
      <c r="E87" s="143">
        <v>240</v>
      </c>
      <c r="F87" s="72" t="s">
        <v>63</v>
      </c>
    </row>
    <row r="88" spans="1:6" ht="15">
      <c r="A88" s="61" t="s">
        <v>21</v>
      </c>
      <c r="B88" s="6" t="s">
        <v>64</v>
      </c>
      <c r="C88" s="66" t="s">
        <v>23</v>
      </c>
      <c r="D88" s="64">
        <v>33</v>
      </c>
      <c r="E88" s="143">
        <v>290</v>
      </c>
      <c r="F88" s="67" t="s">
        <v>65</v>
      </c>
    </row>
    <row r="89" spans="1:6" ht="15">
      <c r="A89" s="61"/>
      <c r="B89" s="6"/>
      <c r="C89" s="66" t="s">
        <v>23</v>
      </c>
      <c r="D89" s="64">
        <v>43</v>
      </c>
      <c r="E89" s="143">
        <v>20</v>
      </c>
      <c r="F89" s="67" t="s">
        <v>66</v>
      </c>
    </row>
    <row r="90" spans="1:6" ht="15">
      <c r="A90" s="61"/>
      <c r="B90" s="6"/>
      <c r="C90" s="66" t="s">
        <v>23</v>
      </c>
      <c r="D90" s="64">
        <v>34</v>
      </c>
      <c r="E90" s="143">
        <v>0</v>
      </c>
      <c r="F90" s="69" t="s">
        <v>67</v>
      </c>
    </row>
    <row r="91" spans="1:6" ht="15">
      <c r="A91" s="61" t="s">
        <v>21</v>
      </c>
      <c r="B91" s="6" t="s">
        <v>51</v>
      </c>
      <c r="C91" s="66" t="s">
        <v>23</v>
      </c>
      <c r="D91" s="64">
        <v>14</v>
      </c>
      <c r="E91" s="143">
        <v>1120</v>
      </c>
      <c r="F91" s="67" t="s">
        <v>550</v>
      </c>
    </row>
    <row r="92" spans="1:6" ht="15">
      <c r="A92" s="61"/>
      <c r="B92" s="6"/>
      <c r="C92" s="66" t="s">
        <v>23</v>
      </c>
      <c r="D92" s="64">
        <v>36</v>
      </c>
      <c r="E92" s="143">
        <v>2430</v>
      </c>
      <c r="F92" s="67" t="s">
        <v>678</v>
      </c>
    </row>
    <row r="93" spans="1:6" ht="30">
      <c r="A93" s="61"/>
      <c r="B93" s="6"/>
      <c r="C93" s="66" t="s">
        <v>23</v>
      </c>
      <c r="D93" s="61">
        <v>19</v>
      </c>
      <c r="E93" s="143">
        <v>530</v>
      </c>
      <c r="F93" s="67" t="s">
        <v>679</v>
      </c>
    </row>
    <row r="94" spans="1:6" ht="15">
      <c r="A94" s="61" t="s">
        <v>21</v>
      </c>
      <c r="B94" s="6" t="s">
        <v>68</v>
      </c>
      <c r="C94" s="66" t="s">
        <v>23</v>
      </c>
      <c r="D94" s="64">
        <v>60</v>
      </c>
      <c r="E94" s="143">
        <v>160</v>
      </c>
      <c r="F94" s="67" t="s">
        <v>680</v>
      </c>
    </row>
    <row r="95" spans="1:6" ht="15.75">
      <c r="A95" s="172" t="s">
        <v>621</v>
      </c>
      <c r="B95" s="172"/>
      <c r="C95" s="172"/>
      <c r="D95" s="172"/>
      <c r="E95" s="146">
        <f>SUM(E81:E94)</f>
        <v>5850</v>
      </c>
      <c r="F95" s="3"/>
    </row>
    <row r="96" spans="1:6" ht="15.75">
      <c r="A96" s="26"/>
      <c r="B96" s="27" t="s">
        <v>685</v>
      </c>
      <c r="C96" s="40"/>
      <c r="D96" s="40"/>
      <c r="E96" s="142"/>
      <c r="F96" s="29"/>
    </row>
    <row r="97" spans="1:6" ht="33" customHeight="1">
      <c r="A97" s="73" t="s">
        <v>21</v>
      </c>
      <c r="B97" s="64" t="s">
        <v>331</v>
      </c>
      <c r="C97" s="66" t="s">
        <v>23</v>
      </c>
      <c r="D97" s="64">
        <v>6</v>
      </c>
      <c r="E97" s="144">
        <v>210</v>
      </c>
      <c r="F97" s="65" t="s">
        <v>916</v>
      </c>
    </row>
    <row r="98" spans="1:6" ht="15">
      <c r="A98" s="68"/>
      <c r="B98" s="64"/>
      <c r="C98" s="66" t="s">
        <v>23</v>
      </c>
      <c r="D98" s="64">
        <v>2</v>
      </c>
      <c r="E98" s="143">
        <v>80</v>
      </c>
      <c r="F98" s="65" t="s">
        <v>692</v>
      </c>
    </row>
    <row r="99" spans="1:6" ht="15">
      <c r="A99" s="68" t="s">
        <v>21</v>
      </c>
      <c r="B99" s="64" t="s">
        <v>318</v>
      </c>
      <c r="C99" s="66" t="s">
        <v>23</v>
      </c>
      <c r="D99" s="64">
        <v>34</v>
      </c>
      <c r="E99" s="143">
        <v>150</v>
      </c>
      <c r="F99" s="67" t="s">
        <v>691</v>
      </c>
    </row>
    <row r="100" spans="1:6" ht="15">
      <c r="A100" s="68" t="s">
        <v>21</v>
      </c>
      <c r="B100" s="64" t="s">
        <v>319</v>
      </c>
      <c r="C100" s="66" t="s">
        <v>23</v>
      </c>
      <c r="D100" s="64">
        <v>43</v>
      </c>
      <c r="E100" s="143">
        <v>150</v>
      </c>
      <c r="F100" s="65" t="s">
        <v>321</v>
      </c>
    </row>
    <row r="101" spans="1:6" ht="15">
      <c r="A101" s="61" t="s">
        <v>21</v>
      </c>
      <c r="B101" s="64" t="s">
        <v>322</v>
      </c>
      <c r="C101" s="66" t="s">
        <v>23</v>
      </c>
      <c r="D101" s="64">
        <v>51</v>
      </c>
      <c r="E101" s="143">
        <v>60</v>
      </c>
      <c r="F101" s="67" t="s">
        <v>323</v>
      </c>
    </row>
    <row r="102" spans="1:6" s="77" customFormat="1" ht="18.75">
      <c r="A102" s="61"/>
      <c r="B102" s="64"/>
      <c r="C102" s="66" t="s">
        <v>23</v>
      </c>
      <c r="D102" s="64">
        <v>52</v>
      </c>
      <c r="E102" s="143">
        <v>80</v>
      </c>
      <c r="F102" s="65" t="s">
        <v>324</v>
      </c>
    </row>
    <row r="103" spans="1:6" ht="15">
      <c r="A103" s="61"/>
      <c r="B103" s="64"/>
      <c r="C103" s="66" t="s">
        <v>23</v>
      </c>
      <c r="D103" s="64">
        <v>53</v>
      </c>
      <c r="E103" s="143">
        <v>100</v>
      </c>
      <c r="F103" s="65" t="s">
        <v>325</v>
      </c>
    </row>
    <row r="104" spans="1:6" ht="15">
      <c r="A104" s="61"/>
      <c r="B104" s="64"/>
      <c r="C104" s="66" t="s">
        <v>23</v>
      </c>
      <c r="D104" s="64">
        <v>54</v>
      </c>
      <c r="E104" s="143">
        <v>80</v>
      </c>
      <c r="F104" s="67" t="s">
        <v>573</v>
      </c>
    </row>
    <row r="105" spans="1:6" ht="15">
      <c r="A105" s="68" t="s">
        <v>21</v>
      </c>
      <c r="B105" s="64" t="s">
        <v>317</v>
      </c>
      <c r="C105" s="66" t="s">
        <v>23</v>
      </c>
      <c r="D105" s="64">
        <v>21</v>
      </c>
      <c r="E105" s="143">
        <v>150</v>
      </c>
      <c r="F105" s="65" t="s">
        <v>326</v>
      </c>
    </row>
    <row r="106" spans="1:6" ht="13.5" customHeight="1">
      <c r="A106" s="68"/>
      <c r="B106" s="64"/>
      <c r="C106" s="66" t="s">
        <v>23</v>
      </c>
      <c r="D106" s="64">
        <v>28</v>
      </c>
      <c r="E106" s="152">
        <v>240</v>
      </c>
      <c r="F106" s="65" t="s">
        <v>338</v>
      </c>
    </row>
    <row r="107" spans="1:6" ht="15">
      <c r="A107" s="68"/>
      <c r="B107" s="64"/>
      <c r="C107" s="66" t="s">
        <v>23</v>
      </c>
      <c r="D107" s="64">
        <v>23</v>
      </c>
      <c r="E107" s="143">
        <v>130</v>
      </c>
      <c r="F107" s="65" t="s">
        <v>327</v>
      </c>
    </row>
    <row r="108" spans="1:6" ht="15">
      <c r="A108" s="68"/>
      <c r="B108" s="64"/>
      <c r="C108" s="66" t="s">
        <v>23</v>
      </c>
      <c r="D108" s="64">
        <v>25</v>
      </c>
      <c r="E108" s="143">
        <v>80</v>
      </c>
      <c r="F108" s="65" t="s">
        <v>328</v>
      </c>
    </row>
    <row r="109" spans="1:6" ht="15">
      <c r="A109" s="61" t="s">
        <v>21</v>
      </c>
      <c r="B109" s="64" t="s">
        <v>329</v>
      </c>
      <c r="C109" s="7" t="s">
        <v>23</v>
      </c>
      <c r="D109" s="61">
        <v>12</v>
      </c>
      <c r="E109" s="153">
        <v>100</v>
      </c>
      <c r="F109" s="65" t="s">
        <v>330</v>
      </c>
    </row>
    <row r="110" spans="1:6" ht="15.75">
      <c r="A110" s="172" t="s">
        <v>621</v>
      </c>
      <c r="B110" s="172"/>
      <c r="C110" s="172"/>
      <c r="D110" s="172"/>
      <c r="E110" s="146">
        <f>SUM(E97:E109)</f>
        <v>1610</v>
      </c>
      <c r="F110" s="3"/>
    </row>
    <row r="111" spans="1:6" ht="15.75">
      <c r="A111" s="26"/>
      <c r="B111" s="27" t="s">
        <v>693</v>
      </c>
      <c r="C111" s="40"/>
      <c r="D111" s="40"/>
      <c r="E111" s="142"/>
      <c r="F111" s="29"/>
    </row>
    <row r="112" spans="1:6" ht="15">
      <c r="A112" s="70" t="s">
        <v>21</v>
      </c>
      <c r="B112" s="1" t="s">
        <v>388</v>
      </c>
      <c r="C112" s="63" t="s">
        <v>175</v>
      </c>
      <c r="D112" s="63"/>
      <c r="E112" s="149">
        <v>720</v>
      </c>
      <c r="F112" s="39" t="s">
        <v>702</v>
      </c>
    </row>
    <row r="113" spans="1:6" ht="17.25" customHeight="1">
      <c r="A113" s="71" t="s">
        <v>21</v>
      </c>
      <c r="B113" s="1" t="s">
        <v>389</v>
      </c>
      <c r="C113" s="63" t="s">
        <v>175</v>
      </c>
      <c r="D113" s="63"/>
      <c r="E113" s="149">
        <v>1050</v>
      </c>
      <c r="F113" s="39" t="s">
        <v>704</v>
      </c>
    </row>
    <row r="114" spans="1:6" ht="17.25" customHeight="1">
      <c r="A114" s="70" t="s">
        <v>21</v>
      </c>
      <c r="B114" s="1" t="s">
        <v>390</v>
      </c>
      <c r="C114" s="63" t="s">
        <v>175</v>
      </c>
      <c r="D114" s="63"/>
      <c r="E114" s="149">
        <v>460</v>
      </c>
      <c r="F114" s="39" t="s">
        <v>705</v>
      </c>
    </row>
    <row r="115" spans="1:6" ht="17.25" customHeight="1">
      <c r="A115" s="70" t="s">
        <v>21</v>
      </c>
      <c r="B115" s="1" t="s">
        <v>391</v>
      </c>
      <c r="C115" s="63" t="s">
        <v>701</v>
      </c>
      <c r="D115" s="63"/>
      <c r="E115" s="149">
        <v>360</v>
      </c>
      <c r="F115" s="39" t="s">
        <v>706</v>
      </c>
    </row>
    <row r="116" spans="1:6" ht="17.25" customHeight="1">
      <c r="A116" s="70" t="s">
        <v>21</v>
      </c>
      <c r="B116" s="1" t="s">
        <v>386</v>
      </c>
      <c r="C116" s="2" t="s">
        <v>23</v>
      </c>
      <c r="D116" s="63">
        <v>9</v>
      </c>
      <c r="E116" s="149">
        <v>910</v>
      </c>
      <c r="F116" s="56" t="s">
        <v>703</v>
      </c>
    </row>
    <row r="117" spans="1:6" ht="17.25" customHeight="1">
      <c r="A117" s="70"/>
      <c r="B117" s="1"/>
      <c r="C117" s="2" t="s">
        <v>23</v>
      </c>
      <c r="D117" s="63">
        <v>34</v>
      </c>
      <c r="E117" s="149">
        <v>460</v>
      </c>
      <c r="F117" s="56" t="s">
        <v>392</v>
      </c>
    </row>
    <row r="118" spans="1:6" ht="17.25" customHeight="1">
      <c r="A118" s="71" t="s">
        <v>21</v>
      </c>
      <c r="B118" s="1" t="s">
        <v>393</v>
      </c>
      <c r="C118" s="2" t="s">
        <v>23</v>
      </c>
      <c r="D118" s="70">
        <v>3</v>
      </c>
      <c r="E118" s="150">
        <v>240</v>
      </c>
      <c r="F118" s="39" t="s">
        <v>395</v>
      </c>
    </row>
    <row r="119" spans="1:6" ht="17.25" customHeight="1">
      <c r="A119" s="172" t="s">
        <v>621</v>
      </c>
      <c r="B119" s="172"/>
      <c r="C119" s="172"/>
      <c r="D119" s="172"/>
      <c r="E119" s="146">
        <f>SUM(E112:E118)</f>
        <v>4200</v>
      </c>
      <c r="F119" s="3"/>
    </row>
    <row r="120" spans="1:6" s="88" customFormat="1" ht="17.25" customHeight="1">
      <c r="A120" s="26"/>
      <c r="B120" s="27" t="s">
        <v>720</v>
      </c>
      <c r="C120" s="40"/>
      <c r="D120" s="40"/>
      <c r="E120" s="142"/>
      <c r="F120" s="29"/>
    </row>
    <row r="121" spans="1:6" ht="15">
      <c r="A121" s="70" t="s">
        <v>21</v>
      </c>
      <c r="B121" s="1" t="s">
        <v>480</v>
      </c>
      <c r="C121" s="2" t="s">
        <v>23</v>
      </c>
      <c r="D121" s="63">
        <v>7</v>
      </c>
      <c r="E121" s="149">
        <v>290</v>
      </c>
      <c r="F121" s="39" t="s">
        <v>723</v>
      </c>
    </row>
    <row r="122" spans="1:6" ht="15">
      <c r="A122" s="71"/>
      <c r="B122" s="1"/>
      <c r="C122" s="2" t="s">
        <v>23</v>
      </c>
      <c r="D122" s="63">
        <v>10</v>
      </c>
      <c r="E122" s="149">
        <v>290</v>
      </c>
      <c r="F122" s="39" t="s">
        <v>487</v>
      </c>
    </row>
    <row r="123" spans="1:6" ht="15">
      <c r="A123" s="70"/>
      <c r="B123" s="1"/>
      <c r="C123" s="2" t="s">
        <v>23</v>
      </c>
      <c r="D123" s="63">
        <v>5</v>
      </c>
      <c r="E123" s="149">
        <v>240</v>
      </c>
      <c r="F123" s="39" t="s">
        <v>488</v>
      </c>
    </row>
    <row r="124" spans="1:6" ht="15">
      <c r="A124" s="70" t="s">
        <v>21</v>
      </c>
      <c r="B124" s="1" t="s">
        <v>489</v>
      </c>
      <c r="C124" s="2" t="s">
        <v>23</v>
      </c>
      <c r="D124" s="63">
        <v>22</v>
      </c>
      <c r="E124" s="149">
        <v>100</v>
      </c>
      <c r="F124" s="39" t="s">
        <v>490</v>
      </c>
    </row>
    <row r="125" spans="1:6" ht="15">
      <c r="A125" s="71"/>
      <c r="B125" s="1"/>
      <c r="C125" s="2" t="s">
        <v>23</v>
      </c>
      <c r="D125" s="63">
        <v>23</v>
      </c>
      <c r="E125" s="149">
        <v>110</v>
      </c>
      <c r="F125" s="39" t="s">
        <v>491</v>
      </c>
    </row>
    <row r="126" spans="1:6" ht="15">
      <c r="A126" s="71" t="s">
        <v>21</v>
      </c>
      <c r="B126" s="1" t="s">
        <v>485</v>
      </c>
      <c r="C126" s="11" t="s">
        <v>23</v>
      </c>
      <c r="D126" s="63">
        <v>12</v>
      </c>
      <c r="E126" s="149">
        <v>320</v>
      </c>
      <c r="F126" s="39" t="s">
        <v>492</v>
      </c>
    </row>
    <row r="127" spans="1:6" ht="15.75">
      <c r="A127" s="172" t="s">
        <v>621</v>
      </c>
      <c r="B127" s="172"/>
      <c r="C127" s="172"/>
      <c r="D127" s="172"/>
      <c r="E127" s="146">
        <f>SUM(E121:E126)</f>
        <v>1350</v>
      </c>
      <c r="F127" s="3"/>
    </row>
    <row r="128" spans="1:6" ht="15.75">
      <c r="A128" s="57" t="s">
        <v>927</v>
      </c>
      <c r="B128" s="58"/>
      <c r="C128" s="59"/>
      <c r="D128" s="59"/>
      <c r="E128" s="146">
        <f>SUM(E79,E95,E110,E119,E127)</f>
        <v>17260</v>
      </c>
      <c r="F128" s="58"/>
    </row>
    <row r="129" spans="1:6" ht="15">
      <c r="A129" s="20"/>
      <c r="B129" s="174" t="s">
        <v>30</v>
      </c>
      <c r="C129" s="174"/>
      <c r="D129" s="174"/>
      <c r="E129" s="174"/>
      <c r="F129" s="175"/>
    </row>
    <row r="130" spans="1:6" ht="15">
      <c r="A130" s="21"/>
      <c r="B130" s="176" t="s">
        <v>31</v>
      </c>
      <c r="C130" s="176"/>
      <c r="D130" s="176"/>
      <c r="E130" s="176"/>
      <c r="F130" s="177"/>
    </row>
    <row r="131" spans="1:6" ht="15.75">
      <c r="A131" s="26"/>
      <c r="B131" s="27" t="s">
        <v>652</v>
      </c>
      <c r="C131" s="40"/>
      <c r="D131" s="40"/>
      <c r="E131" s="142"/>
      <c r="F131" s="29"/>
    </row>
    <row r="132" spans="1:6" ht="15">
      <c r="A132" s="71" t="s">
        <v>21</v>
      </c>
      <c r="B132" s="12" t="s">
        <v>655</v>
      </c>
      <c r="C132" s="6" t="s">
        <v>89</v>
      </c>
      <c r="D132" s="6"/>
      <c r="E132" s="145">
        <v>230</v>
      </c>
      <c r="F132" s="67" t="s">
        <v>90</v>
      </c>
    </row>
    <row r="133" spans="1:6" ht="15">
      <c r="A133" s="12"/>
      <c r="B133" s="12"/>
      <c r="C133" s="6" t="s">
        <v>91</v>
      </c>
      <c r="D133" s="6"/>
      <c r="E133" s="164">
        <v>160</v>
      </c>
      <c r="F133" s="65" t="s">
        <v>92</v>
      </c>
    </row>
    <row r="134" spans="1:6" ht="15">
      <c r="A134" s="71" t="s">
        <v>21</v>
      </c>
      <c r="B134" s="12" t="s">
        <v>656</v>
      </c>
      <c r="C134" s="6" t="s">
        <v>93</v>
      </c>
      <c r="D134" s="6"/>
      <c r="E134" s="164">
        <v>60</v>
      </c>
      <c r="F134" s="65" t="s">
        <v>94</v>
      </c>
    </row>
    <row r="135" spans="1:6" ht="15">
      <c r="A135" s="12"/>
      <c r="B135" s="12"/>
      <c r="C135" s="6" t="s">
        <v>95</v>
      </c>
      <c r="D135" s="6"/>
      <c r="E135" s="164">
        <v>270</v>
      </c>
      <c r="F135" s="65" t="s">
        <v>96</v>
      </c>
    </row>
    <row r="136" spans="1:6" ht="15">
      <c r="A136" s="12"/>
      <c r="B136" s="12"/>
      <c r="C136" s="6" t="s">
        <v>97</v>
      </c>
      <c r="D136" s="6"/>
      <c r="E136" s="164">
        <v>180</v>
      </c>
      <c r="F136" s="65" t="s">
        <v>98</v>
      </c>
    </row>
    <row r="137" spans="1:6" ht="15">
      <c r="A137" s="12"/>
      <c r="B137" s="12"/>
      <c r="C137" s="6" t="s">
        <v>99</v>
      </c>
      <c r="D137" s="6"/>
      <c r="E137" s="164">
        <v>50</v>
      </c>
      <c r="F137" s="65" t="s">
        <v>100</v>
      </c>
    </row>
    <row r="138" spans="1:6" ht="15">
      <c r="A138" s="71" t="s">
        <v>21</v>
      </c>
      <c r="B138" s="12" t="s">
        <v>657</v>
      </c>
      <c r="C138" s="6" t="s">
        <v>101</v>
      </c>
      <c r="D138" s="6"/>
      <c r="E138" s="164">
        <v>130</v>
      </c>
      <c r="F138" s="65" t="s">
        <v>102</v>
      </c>
    </row>
    <row r="139" spans="1:6" ht="15">
      <c r="A139" s="71" t="s">
        <v>21</v>
      </c>
      <c r="B139" s="12" t="s">
        <v>655</v>
      </c>
      <c r="C139" s="6" t="s">
        <v>567</v>
      </c>
      <c r="D139" s="6"/>
      <c r="E139" s="164">
        <v>50</v>
      </c>
      <c r="F139" s="65" t="s">
        <v>569</v>
      </c>
    </row>
    <row r="140" spans="1:6" ht="15">
      <c r="A140" s="71" t="s">
        <v>21</v>
      </c>
      <c r="B140" s="13" t="s">
        <v>670</v>
      </c>
      <c r="C140" s="6" t="s">
        <v>103</v>
      </c>
      <c r="D140" s="6"/>
      <c r="E140" s="164">
        <v>100</v>
      </c>
      <c r="F140" s="65" t="s">
        <v>104</v>
      </c>
    </row>
    <row r="141" spans="1:6" ht="15">
      <c r="A141" s="13"/>
      <c r="B141" s="13"/>
      <c r="C141" s="6" t="s">
        <v>668</v>
      </c>
      <c r="D141" s="6"/>
      <c r="E141" s="164">
        <v>100</v>
      </c>
      <c r="F141" s="65" t="s">
        <v>669</v>
      </c>
    </row>
    <row r="142" spans="1:6" ht="15">
      <c r="A142" s="13"/>
      <c r="B142" s="13"/>
      <c r="C142" s="6" t="s">
        <v>105</v>
      </c>
      <c r="D142" s="6"/>
      <c r="E142" s="164">
        <v>240</v>
      </c>
      <c r="F142" s="65" t="s">
        <v>106</v>
      </c>
    </row>
    <row r="143" spans="1:6" ht="15">
      <c r="A143" s="13"/>
      <c r="B143" s="13"/>
      <c r="C143" s="6" t="s">
        <v>107</v>
      </c>
      <c r="D143" s="6"/>
      <c r="E143" s="164">
        <v>160</v>
      </c>
      <c r="F143" s="65" t="s">
        <v>108</v>
      </c>
    </row>
    <row r="144" spans="1:6" ht="15">
      <c r="A144" s="71" t="s">
        <v>21</v>
      </c>
      <c r="B144" s="12" t="s">
        <v>671</v>
      </c>
      <c r="C144" s="6" t="s">
        <v>109</v>
      </c>
      <c r="D144" s="6"/>
      <c r="E144" s="164">
        <v>130</v>
      </c>
      <c r="F144" s="65" t="s">
        <v>110</v>
      </c>
    </row>
    <row r="145" spans="1:6" ht="15">
      <c r="A145" s="71"/>
      <c r="B145" s="12"/>
      <c r="C145" s="6" t="s">
        <v>111</v>
      </c>
      <c r="D145" s="6"/>
      <c r="E145" s="164">
        <v>320</v>
      </c>
      <c r="F145" s="65" t="s">
        <v>112</v>
      </c>
    </row>
    <row r="146" spans="1:6" ht="15">
      <c r="A146" s="12"/>
      <c r="B146" s="12"/>
      <c r="C146" s="6" t="s">
        <v>113</v>
      </c>
      <c r="D146" s="6"/>
      <c r="E146" s="164">
        <v>60</v>
      </c>
      <c r="F146" s="65" t="s">
        <v>112</v>
      </c>
    </row>
    <row r="147" spans="1:6" ht="15">
      <c r="A147" s="71" t="s">
        <v>21</v>
      </c>
      <c r="B147" s="12" t="s">
        <v>658</v>
      </c>
      <c r="C147" s="6" t="s">
        <v>114</v>
      </c>
      <c r="D147" s="6"/>
      <c r="E147" s="164">
        <v>160</v>
      </c>
      <c r="F147" s="65" t="s">
        <v>115</v>
      </c>
    </row>
    <row r="148" spans="1:6" ht="15">
      <c r="A148" s="12"/>
      <c r="B148" s="12"/>
      <c r="C148" s="6" t="s">
        <v>116</v>
      </c>
      <c r="D148" s="6"/>
      <c r="E148" s="164">
        <v>150</v>
      </c>
      <c r="F148" s="65" t="s">
        <v>117</v>
      </c>
    </row>
    <row r="149" spans="1:6" ht="15">
      <c r="A149" s="12"/>
      <c r="B149" s="12"/>
      <c r="C149" s="6" t="s">
        <v>118</v>
      </c>
      <c r="D149" s="6"/>
      <c r="E149" s="164">
        <v>150</v>
      </c>
      <c r="F149" s="65" t="s">
        <v>119</v>
      </c>
    </row>
    <row r="150" spans="1:6" ht="15">
      <c r="A150" s="71" t="s">
        <v>21</v>
      </c>
      <c r="B150" s="12" t="s">
        <v>664</v>
      </c>
      <c r="C150" s="6" t="s">
        <v>120</v>
      </c>
      <c r="D150" s="6"/>
      <c r="E150" s="164">
        <v>60</v>
      </c>
      <c r="F150" s="65" t="s">
        <v>121</v>
      </c>
    </row>
    <row r="151" spans="1:6" ht="15">
      <c r="A151" s="12"/>
      <c r="B151" s="12"/>
      <c r="C151" s="6" t="s">
        <v>122</v>
      </c>
      <c r="D151" s="6"/>
      <c r="E151" s="164">
        <v>180</v>
      </c>
      <c r="F151" s="65" t="s">
        <v>123</v>
      </c>
    </row>
    <row r="152" spans="1:6" ht="15">
      <c r="A152" s="12"/>
      <c r="B152" s="12"/>
      <c r="C152" s="12" t="s">
        <v>124</v>
      </c>
      <c r="D152" s="12"/>
      <c r="E152" s="145">
        <v>60</v>
      </c>
      <c r="F152" s="67" t="s">
        <v>125</v>
      </c>
    </row>
    <row r="153" spans="1:6" ht="15">
      <c r="A153" s="71" t="s">
        <v>21</v>
      </c>
      <c r="B153" s="12" t="s">
        <v>659</v>
      </c>
      <c r="C153" s="6" t="s">
        <v>126</v>
      </c>
      <c r="D153" s="6"/>
      <c r="E153" s="164">
        <v>140</v>
      </c>
      <c r="F153" s="65" t="s">
        <v>127</v>
      </c>
    </row>
    <row r="154" spans="1:6" ht="15">
      <c r="A154" s="71"/>
      <c r="B154" s="12"/>
      <c r="C154" s="6" t="s">
        <v>128</v>
      </c>
      <c r="D154" s="6"/>
      <c r="E154" s="164">
        <v>190</v>
      </c>
      <c r="F154" s="65" t="s">
        <v>129</v>
      </c>
    </row>
    <row r="155" spans="1:6" ht="15">
      <c r="A155" s="12"/>
      <c r="B155" s="12"/>
      <c r="C155" s="6" t="s">
        <v>130</v>
      </c>
      <c r="D155" s="6"/>
      <c r="E155" s="164">
        <v>50</v>
      </c>
      <c r="F155" s="65" t="s">
        <v>131</v>
      </c>
    </row>
    <row r="156" spans="1:6" ht="15">
      <c r="A156" s="71" t="s">
        <v>21</v>
      </c>
      <c r="B156" s="12" t="s">
        <v>672</v>
      </c>
      <c r="C156" s="6" t="s">
        <v>132</v>
      </c>
      <c r="D156" s="6"/>
      <c r="E156" s="164">
        <v>220</v>
      </c>
      <c r="F156" s="65" t="s">
        <v>133</v>
      </c>
    </row>
    <row r="157" spans="1:6" ht="15">
      <c r="A157" s="12"/>
      <c r="B157" s="12"/>
      <c r="C157" s="6" t="s">
        <v>134</v>
      </c>
      <c r="D157" s="6"/>
      <c r="E157" s="164">
        <v>30</v>
      </c>
      <c r="F157" s="65" t="s">
        <v>135</v>
      </c>
    </row>
    <row r="158" spans="1:6" ht="15">
      <c r="A158" s="12"/>
      <c r="B158" s="12"/>
      <c r="C158" s="6" t="s">
        <v>568</v>
      </c>
      <c r="D158" s="6"/>
      <c r="E158" s="164">
        <v>300</v>
      </c>
      <c r="F158" s="65" t="s">
        <v>570</v>
      </c>
    </row>
    <row r="159" spans="1:6" ht="15">
      <c r="A159" s="12"/>
      <c r="B159" s="12"/>
      <c r="C159" s="6" t="s">
        <v>136</v>
      </c>
      <c r="D159" s="6"/>
      <c r="E159" s="164">
        <v>80</v>
      </c>
      <c r="F159" s="65" t="s">
        <v>137</v>
      </c>
    </row>
    <row r="160" spans="1:6" ht="15">
      <c r="A160" s="12"/>
      <c r="B160" s="12"/>
      <c r="C160" s="6" t="s">
        <v>138</v>
      </c>
      <c r="D160" s="6"/>
      <c r="E160" s="164">
        <v>220</v>
      </c>
      <c r="F160" s="65" t="s">
        <v>139</v>
      </c>
    </row>
    <row r="161" spans="1:6" ht="15.75">
      <c r="A161" s="172" t="s">
        <v>621</v>
      </c>
      <c r="B161" s="172"/>
      <c r="C161" s="172"/>
      <c r="D161" s="172"/>
      <c r="E161" s="146">
        <f>SUM(E132:E160)</f>
        <v>4230</v>
      </c>
      <c r="F161" s="3"/>
    </row>
    <row r="162" spans="1:6" ht="15.75">
      <c r="A162" s="26"/>
      <c r="B162" s="27" t="s">
        <v>673</v>
      </c>
      <c r="C162" s="40"/>
      <c r="D162" s="40"/>
      <c r="E162" s="142"/>
      <c r="F162" s="29"/>
    </row>
    <row r="163" spans="1:6" ht="15">
      <c r="A163" s="71" t="s">
        <v>21</v>
      </c>
      <c r="B163" s="1" t="s">
        <v>58</v>
      </c>
      <c r="C163" s="2" t="s">
        <v>23</v>
      </c>
      <c r="D163" s="63">
        <v>16</v>
      </c>
      <c r="E163" s="148">
        <v>80</v>
      </c>
      <c r="F163" s="65" t="s">
        <v>70</v>
      </c>
    </row>
    <row r="164" spans="1:6" ht="15">
      <c r="A164" s="71"/>
      <c r="B164" s="1"/>
      <c r="C164" s="2" t="s">
        <v>23</v>
      </c>
      <c r="D164" s="63">
        <v>17</v>
      </c>
      <c r="E164" s="148">
        <v>110</v>
      </c>
      <c r="F164" s="65" t="s">
        <v>71</v>
      </c>
    </row>
    <row r="165" spans="1:6" ht="15">
      <c r="A165" s="71"/>
      <c r="B165" s="1"/>
      <c r="C165" s="2" t="s">
        <v>23</v>
      </c>
      <c r="D165" s="63">
        <v>18</v>
      </c>
      <c r="E165" s="148">
        <v>160</v>
      </c>
      <c r="F165" s="65" t="s">
        <v>74</v>
      </c>
    </row>
    <row r="166" spans="1:6" ht="15.75" customHeight="1">
      <c r="A166" s="71" t="s">
        <v>21</v>
      </c>
      <c r="B166" s="1" t="s">
        <v>48</v>
      </c>
      <c r="C166" s="2" t="s">
        <v>23</v>
      </c>
      <c r="D166" s="63">
        <v>12</v>
      </c>
      <c r="E166" s="148">
        <v>270</v>
      </c>
      <c r="F166" s="65" t="s">
        <v>72</v>
      </c>
    </row>
    <row r="167" spans="1:6" ht="15">
      <c r="A167" s="71"/>
      <c r="B167" s="1"/>
      <c r="C167" s="2" t="s">
        <v>23</v>
      </c>
      <c r="D167" s="63">
        <v>11</v>
      </c>
      <c r="E167" s="148">
        <v>140</v>
      </c>
      <c r="F167" s="65" t="s">
        <v>73</v>
      </c>
    </row>
    <row r="168" spans="1:6" ht="15">
      <c r="A168" s="71"/>
      <c r="B168" s="1"/>
      <c r="C168" s="2" t="s">
        <v>23</v>
      </c>
      <c r="D168" s="63">
        <v>20</v>
      </c>
      <c r="E168" s="148">
        <v>20</v>
      </c>
      <c r="F168" s="65" t="s">
        <v>555</v>
      </c>
    </row>
    <row r="169" spans="1:6" ht="15">
      <c r="A169" s="71" t="s">
        <v>21</v>
      </c>
      <c r="B169" s="1" t="s">
        <v>48</v>
      </c>
      <c r="C169" s="2" t="s">
        <v>23</v>
      </c>
      <c r="D169" s="63">
        <v>54</v>
      </c>
      <c r="E169" s="148">
        <v>220</v>
      </c>
      <c r="F169" s="49" t="s">
        <v>83</v>
      </c>
    </row>
    <row r="170" spans="1:6" ht="15">
      <c r="A170" s="71" t="s">
        <v>21</v>
      </c>
      <c r="B170" s="1" t="s">
        <v>75</v>
      </c>
      <c r="C170" s="2" t="s">
        <v>23</v>
      </c>
      <c r="D170" s="63">
        <v>65</v>
      </c>
      <c r="E170" s="148">
        <v>190</v>
      </c>
      <c r="F170" s="65" t="s">
        <v>76</v>
      </c>
    </row>
    <row r="171" spans="1:6" ht="15">
      <c r="A171" s="71"/>
      <c r="B171" s="1"/>
      <c r="C171" s="2" t="s">
        <v>23</v>
      </c>
      <c r="D171" s="63">
        <v>66</v>
      </c>
      <c r="E171" s="148">
        <v>60</v>
      </c>
      <c r="F171" s="65" t="s">
        <v>77</v>
      </c>
    </row>
    <row r="172" spans="1:6" ht="15">
      <c r="A172" s="71"/>
      <c r="B172" s="1"/>
      <c r="C172" s="2" t="s">
        <v>23</v>
      </c>
      <c r="D172" s="63">
        <v>68</v>
      </c>
      <c r="E172" s="148">
        <v>140</v>
      </c>
      <c r="F172" s="65" t="s">
        <v>78</v>
      </c>
    </row>
    <row r="173" spans="1:6" ht="15">
      <c r="A173" s="71"/>
      <c r="B173" s="1"/>
      <c r="C173" s="2" t="s">
        <v>23</v>
      </c>
      <c r="D173" s="63">
        <v>64</v>
      </c>
      <c r="E173" s="148">
        <v>440</v>
      </c>
      <c r="F173" s="65" t="s">
        <v>682</v>
      </c>
    </row>
    <row r="174" spans="1:6" ht="15">
      <c r="A174" s="71" t="s">
        <v>21</v>
      </c>
      <c r="B174" s="1" t="s">
        <v>49</v>
      </c>
      <c r="C174" s="2" t="s">
        <v>23</v>
      </c>
      <c r="D174" s="63">
        <v>23</v>
      </c>
      <c r="E174" s="148">
        <v>80</v>
      </c>
      <c r="F174" s="65" t="s">
        <v>79</v>
      </c>
    </row>
    <row r="175" spans="1:6" ht="15">
      <c r="A175" s="71" t="s">
        <v>21</v>
      </c>
      <c r="B175" s="1" t="s">
        <v>52</v>
      </c>
      <c r="C175" s="2" t="s">
        <v>23</v>
      </c>
      <c r="D175" s="63">
        <v>28</v>
      </c>
      <c r="E175" s="148">
        <v>160</v>
      </c>
      <c r="F175" s="65" t="s">
        <v>80</v>
      </c>
    </row>
    <row r="176" spans="1:6" ht="15">
      <c r="A176" s="71"/>
      <c r="B176" s="1"/>
      <c r="C176" s="2" t="s">
        <v>23</v>
      </c>
      <c r="D176" s="63">
        <v>29</v>
      </c>
      <c r="E176" s="148">
        <v>180</v>
      </c>
      <c r="F176" s="72" t="s">
        <v>556</v>
      </c>
    </row>
    <row r="177" spans="1:6" ht="15">
      <c r="A177" s="71"/>
      <c r="B177" s="1"/>
      <c r="C177" s="2" t="s">
        <v>23</v>
      </c>
      <c r="D177" s="63">
        <v>70</v>
      </c>
      <c r="E177" s="148">
        <v>270</v>
      </c>
      <c r="F177" s="72" t="s">
        <v>81</v>
      </c>
    </row>
    <row r="178" spans="1:6" ht="15">
      <c r="A178" s="71" t="s">
        <v>21</v>
      </c>
      <c r="B178" s="1" t="s">
        <v>54</v>
      </c>
      <c r="C178" s="2" t="s">
        <v>23</v>
      </c>
      <c r="D178" s="63">
        <v>30</v>
      </c>
      <c r="E178" s="148">
        <v>1490</v>
      </c>
      <c r="F178" s="49" t="s">
        <v>82</v>
      </c>
    </row>
    <row r="179" spans="1:6" ht="15">
      <c r="A179" s="71" t="s">
        <v>21</v>
      </c>
      <c r="B179" s="1" t="s">
        <v>683</v>
      </c>
      <c r="C179" s="2" t="s">
        <v>23</v>
      </c>
      <c r="D179" s="63">
        <v>45</v>
      </c>
      <c r="E179" s="148">
        <v>650</v>
      </c>
      <c r="F179" s="65" t="s">
        <v>684</v>
      </c>
    </row>
    <row r="180" spans="1:6" ht="15">
      <c r="A180" s="71" t="s">
        <v>21</v>
      </c>
      <c r="B180" s="1" t="s">
        <v>51</v>
      </c>
      <c r="C180" s="2" t="s">
        <v>23</v>
      </c>
      <c r="D180" s="63">
        <v>24</v>
      </c>
      <c r="E180" s="148">
        <v>1060</v>
      </c>
      <c r="F180" s="65" t="s">
        <v>557</v>
      </c>
    </row>
    <row r="181" spans="1:6" ht="15.75">
      <c r="A181" s="172" t="s">
        <v>621</v>
      </c>
      <c r="B181" s="172"/>
      <c r="C181" s="172"/>
      <c r="D181" s="172"/>
      <c r="E181" s="146">
        <f>SUM(E163:E180)</f>
        <v>5720</v>
      </c>
      <c r="F181" s="3"/>
    </row>
    <row r="182" spans="1:6" ht="15.75">
      <c r="A182" s="26"/>
      <c r="B182" s="27" t="s">
        <v>685</v>
      </c>
      <c r="C182" s="40"/>
      <c r="D182" s="40"/>
      <c r="E182" s="142"/>
      <c r="F182" s="29"/>
    </row>
    <row r="183" spans="1:6" ht="15">
      <c r="A183" s="71" t="s">
        <v>21</v>
      </c>
      <c r="B183" s="1" t="s">
        <v>329</v>
      </c>
      <c r="C183" s="63" t="s">
        <v>23</v>
      </c>
      <c r="D183" s="63">
        <v>13</v>
      </c>
      <c r="E183" s="148">
        <v>150</v>
      </c>
      <c r="F183" s="81" t="s">
        <v>332</v>
      </c>
    </row>
    <row r="184" spans="1:6" ht="15">
      <c r="A184" s="71"/>
      <c r="B184" s="1"/>
      <c r="C184" s="63" t="s">
        <v>23</v>
      </c>
      <c r="D184" s="63">
        <v>15</v>
      </c>
      <c r="E184" s="148">
        <v>150</v>
      </c>
      <c r="F184" s="81" t="s">
        <v>333</v>
      </c>
    </row>
    <row r="185" spans="1:6" s="77" customFormat="1" ht="18.75">
      <c r="A185" s="71" t="s">
        <v>21</v>
      </c>
      <c r="B185" s="64" t="s">
        <v>331</v>
      </c>
      <c r="C185" s="63" t="s">
        <v>23</v>
      </c>
      <c r="D185" s="63">
        <v>5</v>
      </c>
      <c r="E185" s="148">
        <v>190</v>
      </c>
      <c r="F185" s="65" t="s">
        <v>334</v>
      </c>
    </row>
    <row r="186" spans="1:6" ht="15">
      <c r="A186" s="71"/>
      <c r="B186" s="1"/>
      <c r="C186" s="63" t="s">
        <v>23</v>
      </c>
      <c r="D186" s="63">
        <v>9</v>
      </c>
      <c r="E186" s="148">
        <v>240</v>
      </c>
      <c r="F186" s="65" t="s">
        <v>335</v>
      </c>
    </row>
    <row r="187" spans="1:6" ht="15">
      <c r="A187" s="71" t="s">
        <v>21</v>
      </c>
      <c r="B187" s="1" t="s">
        <v>319</v>
      </c>
      <c r="C187" s="63" t="s">
        <v>23</v>
      </c>
      <c r="D187" s="63">
        <v>44</v>
      </c>
      <c r="E187" s="148">
        <v>100</v>
      </c>
      <c r="F187" s="33" t="s">
        <v>574</v>
      </c>
    </row>
    <row r="188" spans="1:6" ht="15">
      <c r="A188" s="71" t="s">
        <v>21</v>
      </c>
      <c r="B188" s="1" t="s">
        <v>319</v>
      </c>
      <c r="C188" s="63" t="s">
        <v>23</v>
      </c>
      <c r="D188" s="63">
        <v>42</v>
      </c>
      <c r="E188" s="148">
        <v>450</v>
      </c>
      <c r="F188" s="81" t="s">
        <v>339</v>
      </c>
    </row>
    <row r="189" spans="1:6" ht="15">
      <c r="A189" s="71" t="s">
        <v>21</v>
      </c>
      <c r="B189" s="1" t="s">
        <v>317</v>
      </c>
      <c r="C189" s="63" t="s">
        <v>23</v>
      </c>
      <c r="D189" s="63">
        <v>27</v>
      </c>
      <c r="E189" s="148">
        <v>150</v>
      </c>
      <c r="F189" s="81" t="s">
        <v>336</v>
      </c>
    </row>
    <row r="190" spans="1:6" ht="15">
      <c r="A190" s="71"/>
      <c r="B190" s="1"/>
      <c r="C190" s="63" t="s">
        <v>23</v>
      </c>
      <c r="D190" s="63">
        <v>22</v>
      </c>
      <c r="E190" s="148">
        <v>130</v>
      </c>
      <c r="F190" s="81" t="s">
        <v>337</v>
      </c>
    </row>
    <row r="191" spans="1:6" ht="15">
      <c r="A191" s="71" t="s">
        <v>21</v>
      </c>
      <c r="B191" s="1" t="s">
        <v>318</v>
      </c>
      <c r="C191" s="63" t="s">
        <v>23</v>
      </c>
      <c r="D191" s="63">
        <v>32</v>
      </c>
      <c r="E191" s="148">
        <v>80</v>
      </c>
      <c r="F191" s="81" t="s">
        <v>340</v>
      </c>
    </row>
    <row r="192" spans="1:6" ht="15.75">
      <c r="A192" s="172" t="s">
        <v>621</v>
      </c>
      <c r="B192" s="172"/>
      <c r="C192" s="172"/>
      <c r="D192" s="172"/>
      <c r="E192" s="146">
        <f>SUM(E183:E191)</f>
        <v>1640</v>
      </c>
      <c r="F192" s="3"/>
    </row>
    <row r="193" spans="1:6" ht="15.75">
      <c r="A193" s="26"/>
      <c r="B193" s="27" t="s">
        <v>693</v>
      </c>
      <c r="C193" s="40"/>
      <c r="D193" s="40"/>
      <c r="E193" s="142"/>
      <c r="F193" s="29"/>
    </row>
    <row r="194" spans="1:6" ht="15">
      <c r="A194" s="54" t="s">
        <v>21</v>
      </c>
      <c r="B194" s="6" t="s">
        <v>396</v>
      </c>
      <c r="C194" s="64" t="s">
        <v>701</v>
      </c>
      <c r="D194" s="64"/>
      <c r="E194" s="152">
        <v>1770</v>
      </c>
      <c r="F194" s="65" t="s">
        <v>713</v>
      </c>
    </row>
    <row r="195" spans="1:6" ht="30">
      <c r="A195" s="54" t="s">
        <v>21</v>
      </c>
      <c r="B195" s="6" t="s">
        <v>386</v>
      </c>
      <c r="C195" s="66" t="s">
        <v>23</v>
      </c>
      <c r="D195" s="64">
        <v>24</v>
      </c>
      <c r="E195" s="152">
        <v>720</v>
      </c>
      <c r="F195" s="65" t="s">
        <v>714</v>
      </c>
    </row>
    <row r="196" spans="1:6" ht="15">
      <c r="A196" s="54"/>
      <c r="B196" s="6"/>
      <c r="C196" s="66" t="s">
        <v>23</v>
      </c>
      <c r="D196" s="64">
        <v>2</v>
      </c>
      <c r="E196" s="152">
        <v>50</v>
      </c>
      <c r="F196" s="68" t="s">
        <v>709</v>
      </c>
    </row>
    <row r="197" spans="1:6" ht="15">
      <c r="A197" s="54"/>
      <c r="B197" s="6"/>
      <c r="C197" s="66" t="s">
        <v>23</v>
      </c>
      <c r="D197" s="64">
        <v>11</v>
      </c>
      <c r="E197" s="152">
        <v>30</v>
      </c>
      <c r="F197" s="68" t="s">
        <v>710</v>
      </c>
    </row>
    <row r="198" spans="1:6" ht="15">
      <c r="A198" s="54"/>
      <c r="B198" s="6"/>
      <c r="C198" s="66" t="s">
        <v>23</v>
      </c>
      <c r="D198" s="64">
        <v>6</v>
      </c>
      <c r="E198" s="152">
        <v>50</v>
      </c>
      <c r="F198" s="68" t="s">
        <v>711</v>
      </c>
    </row>
    <row r="199" spans="1:6" ht="15">
      <c r="A199" s="54"/>
      <c r="B199" s="6"/>
      <c r="C199" s="66" t="s">
        <v>23</v>
      </c>
      <c r="D199" s="64">
        <v>32</v>
      </c>
      <c r="E199" s="152">
        <v>30</v>
      </c>
      <c r="F199" s="68" t="s">
        <v>715</v>
      </c>
    </row>
    <row r="200" spans="1:6" ht="16.5" customHeight="1">
      <c r="A200" s="54" t="s">
        <v>21</v>
      </c>
      <c r="B200" s="6" t="s">
        <v>712</v>
      </c>
      <c r="C200" s="66" t="s">
        <v>23</v>
      </c>
      <c r="D200" s="64">
        <v>1</v>
      </c>
      <c r="E200" s="152">
        <v>130</v>
      </c>
      <c r="F200" s="65" t="s">
        <v>929</v>
      </c>
    </row>
    <row r="201" spans="1:6" ht="17.25" customHeight="1">
      <c r="A201" s="54"/>
      <c r="B201" s="6"/>
      <c r="C201" s="66" t="s">
        <v>23</v>
      </c>
      <c r="D201" s="64">
        <v>2</v>
      </c>
      <c r="E201" s="152">
        <v>60</v>
      </c>
      <c r="F201" s="65" t="s">
        <v>716</v>
      </c>
    </row>
    <row r="202" spans="1:6" ht="20.25" customHeight="1">
      <c r="A202" s="54"/>
      <c r="B202" s="6"/>
      <c r="C202" s="66" t="s">
        <v>23</v>
      </c>
      <c r="D202" s="64">
        <v>3</v>
      </c>
      <c r="E202" s="152">
        <v>50</v>
      </c>
      <c r="F202" s="65" t="s">
        <v>717</v>
      </c>
    </row>
    <row r="203" spans="1:6" ht="15.75" customHeight="1">
      <c r="A203" s="54"/>
      <c r="B203" s="6"/>
      <c r="C203" s="66" t="s">
        <v>23</v>
      </c>
      <c r="D203" s="64">
        <v>4</v>
      </c>
      <c r="E203" s="152">
        <v>130</v>
      </c>
      <c r="F203" s="65" t="s">
        <v>397</v>
      </c>
    </row>
    <row r="204" spans="1:6" ht="15.75" customHeight="1">
      <c r="A204" s="54"/>
      <c r="B204" s="6"/>
      <c r="C204" s="66" t="s">
        <v>23</v>
      </c>
      <c r="D204" s="64">
        <v>5</v>
      </c>
      <c r="E204" s="152">
        <v>240</v>
      </c>
      <c r="F204" s="65" t="s">
        <v>398</v>
      </c>
    </row>
    <row r="205" spans="1:6" ht="15.75" customHeight="1">
      <c r="A205" s="54"/>
      <c r="B205" s="6"/>
      <c r="C205" s="66" t="s">
        <v>23</v>
      </c>
      <c r="D205" s="64">
        <v>6</v>
      </c>
      <c r="E205" s="152">
        <v>190</v>
      </c>
      <c r="F205" s="65" t="s">
        <v>718</v>
      </c>
    </row>
    <row r="206" spans="1:6" ht="16.5" customHeight="1">
      <c r="A206" s="54" t="s">
        <v>21</v>
      </c>
      <c r="B206" s="6" t="s">
        <v>393</v>
      </c>
      <c r="C206" s="66" t="s">
        <v>23</v>
      </c>
      <c r="D206" s="64">
        <v>1</v>
      </c>
      <c r="E206" s="143">
        <v>320</v>
      </c>
      <c r="F206" s="67" t="s">
        <v>719</v>
      </c>
    </row>
    <row r="207" spans="1:6" ht="17.25" customHeight="1">
      <c r="A207" s="54"/>
      <c r="B207" s="6"/>
      <c r="C207" s="66" t="s">
        <v>23</v>
      </c>
      <c r="D207" s="64">
        <v>2</v>
      </c>
      <c r="E207" s="143">
        <v>320</v>
      </c>
      <c r="F207" s="67" t="s">
        <v>394</v>
      </c>
    </row>
    <row r="208" spans="1:6" ht="17.25" customHeight="1">
      <c r="A208" s="172" t="s">
        <v>621</v>
      </c>
      <c r="B208" s="172"/>
      <c r="C208" s="172"/>
      <c r="D208" s="172"/>
      <c r="E208" s="146">
        <f>SUM(E194:E207)</f>
        <v>4090</v>
      </c>
      <c r="F208" s="3"/>
    </row>
    <row r="209" spans="1:6" ht="17.25" customHeight="1">
      <c r="A209" s="26"/>
      <c r="B209" s="27" t="s">
        <v>720</v>
      </c>
      <c r="C209" s="40"/>
      <c r="D209" s="40"/>
      <c r="E209" s="142"/>
      <c r="F209" s="29"/>
    </row>
    <row r="210" spans="1:6" ht="17.25" customHeight="1">
      <c r="A210" s="71" t="s">
        <v>21</v>
      </c>
      <c r="B210" s="1" t="s">
        <v>480</v>
      </c>
      <c r="C210" s="2" t="s">
        <v>23</v>
      </c>
      <c r="D210" s="63">
        <v>4</v>
      </c>
      <c r="E210" s="148">
        <v>420</v>
      </c>
      <c r="F210" s="65" t="s">
        <v>724</v>
      </c>
    </row>
    <row r="211" spans="1:6" ht="17.25" customHeight="1">
      <c r="A211" s="71"/>
      <c r="B211" s="1"/>
      <c r="C211" s="2" t="s">
        <v>23</v>
      </c>
      <c r="D211" s="63">
        <v>1</v>
      </c>
      <c r="E211" s="148">
        <v>60</v>
      </c>
      <c r="F211" s="65" t="s">
        <v>482</v>
      </c>
    </row>
    <row r="212" spans="1:6" ht="17.25" customHeight="1">
      <c r="A212" s="71" t="s">
        <v>21</v>
      </c>
      <c r="B212" s="1" t="s">
        <v>485</v>
      </c>
      <c r="C212" s="2" t="s">
        <v>23</v>
      </c>
      <c r="D212" s="63">
        <v>14</v>
      </c>
      <c r="E212" s="148">
        <v>500</v>
      </c>
      <c r="F212" s="65" t="s">
        <v>727</v>
      </c>
    </row>
    <row r="213" spans="1:6" ht="17.25" customHeight="1">
      <c r="A213" s="71"/>
      <c r="B213" s="1"/>
      <c r="C213" s="2" t="s">
        <v>23</v>
      </c>
      <c r="D213" s="63">
        <v>15</v>
      </c>
      <c r="E213" s="148">
        <v>50</v>
      </c>
      <c r="F213" s="65" t="s">
        <v>725</v>
      </c>
    </row>
    <row r="214" spans="1:6" ht="17.25" customHeight="1">
      <c r="A214" s="70"/>
      <c r="B214" s="1"/>
      <c r="C214" s="2" t="s">
        <v>23</v>
      </c>
      <c r="D214" s="63">
        <v>18</v>
      </c>
      <c r="E214" s="147">
        <v>130</v>
      </c>
      <c r="F214" s="56" t="s">
        <v>493</v>
      </c>
    </row>
    <row r="215" spans="1:6" ht="15">
      <c r="A215" s="70" t="s">
        <v>21</v>
      </c>
      <c r="B215" s="1" t="s">
        <v>489</v>
      </c>
      <c r="C215" s="2" t="s">
        <v>23</v>
      </c>
      <c r="D215" s="63">
        <v>24</v>
      </c>
      <c r="E215" s="147">
        <v>50</v>
      </c>
      <c r="F215" s="56" t="s">
        <v>726</v>
      </c>
    </row>
    <row r="216" spans="2:6" ht="15">
      <c r="B216" s="1"/>
      <c r="C216" s="2" t="s">
        <v>23</v>
      </c>
      <c r="D216" s="63">
        <v>21</v>
      </c>
      <c r="E216" s="149">
        <v>230</v>
      </c>
      <c r="F216" s="39" t="s">
        <v>494</v>
      </c>
    </row>
    <row r="217" spans="1:6" ht="15.75">
      <c r="A217" s="172" t="s">
        <v>621</v>
      </c>
      <c r="B217" s="172"/>
      <c r="C217" s="172"/>
      <c r="D217" s="172"/>
      <c r="E217" s="146">
        <f>SUM(E210:E216)</f>
        <v>1440</v>
      </c>
      <c r="F217" s="3"/>
    </row>
    <row r="218" spans="1:6" ht="15.75">
      <c r="A218" s="57" t="s">
        <v>928</v>
      </c>
      <c r="B218" s="58"/>
      <c r="C218" s="59"/>
      <c r="D218" s="59"/>
      <c r="E218" s="146">
        <f>SUM(E161,E181,E192,E208,E217)</f>
        <v>17120</v>
      </c>
      <c r="F218" s="58"/>
    </row>
    <row r="219" spans="1:6" ht="15.75">
      <c r="A219" s="101" t="s">
        <v>921</v>
      </c>
      <c r="B219" s="102"/>
      <c r="C219" s="102"/>
      <c r="D219" s="102"/>
      <c r="E219" s="156">
        <f>E218+E128+E67</f>
        <v>52150</v>
      </c>
      <c r="F219" s="97"/>
    </row>
    <row r="221" spans="2:6" ht="15.75">
      <c r="B221" s="130"/>
      <c r="C221" s="130" t="s">
        <v>945</v>
      </c>
      <c r="D221" s="129"/>
      <c r="E221" s="163"/>
      <c r="F221" s="128" t="s">
        <v>954</v>
      </c>
    </row>
    <row r="222" spans="2:6" ht="15.75">
      <c r="B222" s="130" t="s">
        <v>946</v>
      </c>
      <c r="C222" s="130"/>
      <c r="D222" s="129"/>
      <c r="E222" s="163"/>
      <c r="F222" s="129"/>
    </row>
    <row r="223" spans="2:6" ht="15.75">
      <c r="B223" s="129"/>
      <c r="C223" s="130" t="s">
        <v>955</v>
      </c>
      <c r="D223" s="129"/>
      <c r="E223" s="163"/>
      <c r="F223" s="128"/>
    </row>
  </sheetData>
  <sheetProtection/>
  <mergeCells count="27">
    <mergeCell ref="A95:D95"/>
    <mergeCell ref="B68:F68"/>
    <mergeCell ref="A8:F8"/>
    <mergeCell ref="A9:F9"/>
    <mergeCell ref="B10:D10"/>
    <mergeCell ref="B11:F11"/>
    <mergeCell ref="B12:F12"/>
    <mergeCell ref="A192:D192"/>
    <mergeCell ref="B69:F69"/>
    <mergeCell ref="B129:F129"/>
    <mergeCell ref="B130:F130"/>
    <mergeCell ref="A23:D23"/>
    <mergeCell ref="A38:D38"/>
    <mergeCell ref="A46:D46"/>
    <mergeCell ref="A59:D59"/>
    <mergeCell ref="A66:D66"/>
    <mergeCell ref="A79:D79"/>
    <mergeCell ref="A1:E1"/>
    <mergeCell ref="D4:E4"/>
    <mergeCell ref="B5:E5"/>
    <mergeCell ref="A208:D208"/>
    <mergeCell ref="A217:D217"/>
    <mergeCell ref="A110:D110"/>
    <mergeCell ref="A119:D119"/>
    <mergeCell ref="A127:D127"/>
    <mergeCell ref="A161:D161"/>
    <mergeCell ref="A181:D181"/>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F138"/>
  <sheetViews>
    <sheetView zoomScale="85" zoomScaleNormal="85" zoomScalePageLayoutView="0" workbookViewId="0" topLeftCell="A1">
      <selection activeCell="E19" sqref="E19"/>
    </sheetView>
  </sheetViews>
  <sheetFormatPr defaultColWidth="9.140625" defaultRowHeight="15"/>
  <cols>
    <col min="1" max="1" width="3.7109375" style="0" customWidth="1"/>
    <col min="2" max="2" width="14.8515625" style="0" customWidth="1"/>
    <col min="3" max="3" width="4.00390625" style="0" customWidth="1"/>
    <col min="4" max="4" width="10.140625" style="0" customWidth="1"/>
    <col min="5" max="5" width="17.7109375" style="161" customWidth="1"/>
    <col min="6" max="6" width="115.8515625" style="0" customWidth="1"/>
  </cols>
  <sheetData>
    <row r="1" ht="15"/>
    <row r="2" spans="1:6" ht="16.5">
      <c r="A2" s="180" t="s">
        <v>948</v>
      </c>
      <c r="B2" s="180"/>
      <c r="C2" s="180"/>
      <c r="D2" s="180"/>
      <c r="E2" s="180"/>
      <c r="F2" s="113" t="s">
        <v>949</v>
      </c>
    </row>
    <row r="3" spans="1:6" ht="17.25">
      <c r="A3" s="110" t="s">
        <v>956</v>
      </c>
      <c r="B3" s="111"/>
      <c r="C3" s="112"/>
      <c r="D3" s="110"/>
      <c r="E3" s="139"/>
      <c r="F3" s="113" t="s">
        <v>957</v>
      </c>
    </row>
    <row r="4" spans="1:6" ht="18">
      <c r="A4" s="106"/>
      <c r="B4" s="107"/>
      <c r="C4" s="108"/>
      <c r="D4" s="107"/>
      <c r="E4" s="140"/>
      <c r="F4" s="109"/>
    </row>
    <row r="5" spans="1:6" ht="15.75">
      <c r="A5" s="114"/>
      <c r="B5" s="115"/>
      <c r="C5" s="115"/>
      <c r="D5" s="181"/>
      <c r="E5" s="181"/>
      <c r="F5" s="116" t="s">
        <v>976</v>
      </c>
    </row>
    <row r="6" spans="1:6" ht="15">
      <c r="A6" s="117"/>
      <c r="B6" s="182" t="s">
        <v>969</v>
      </c>
      <c r="C6" s="182"/>
      <c r="D6" s="182"/>
      <c r="E6" s="182"/>
      <c r="F6" s="118" t="str">
        <f>B6</f>
        <v>"_____" ____________ 2022р.</v>
      </c>
    </row>
    <row r="7" spans="1:6" ht="15">
      <c r="A7" s="117"/>
      <c r="B7" s="118"/>
      <c r="C7" s="118"/>
      <c r="D7" s="118"/>
      <c r="E7" s="166"/>
      <c r="F7" s="118"/>
    </row>
    <row r="8" spans="1:6" ht="15">
      <c r="A8" s="117"/>
      <c r="B8" s="118"/>
      <c r="C8" s="118"/>
      <c r="D8" s="118"/>
      <c r="E8" s="166"/>
      <c r="F8" s="118"/>
    </row>
    <row r="9" spans="1:6" ht="15">
      <c r="A9" s="117"/>
      <c r="B9" s="118"/>
      <c r="C9" s="118"/>
      <c r="D9" s="118"/>
      <c r="E9" s="166"/>
      <c r="F9" s="118"/>
    </row>
    <row r="10" spans="1:6" ht="15">
      <c r="A10" s="117"/>
      <c r="B10" s="118"/>
      <c r="C10" s="118"/>
      <c r="D10" s="118"/>
      <c r="E10" s="166"/>
      <c r="F10" s="118"/>
    </row>
    <row r="13" spans="1:6" ht="15">
      <c r="A13" s="185" t="s">
        <v>0</v>
      </c>
      <c r="B13" s="185"/>
      <c r="C13" s="185"/>
      <c r="D13" s="185"/>
      <c r="E13" s="185"/>
      <c r="F13" s="185"/>
    </row>
    <row r="14" spans="1:6" ht="15.75" customHeight="1">
      <c r="A14" s="186" t="s">
        <v>982</v>
      </c>
      <c r="B14" s="186"/>
      <c r="C14" s="186"/>
      <c r="D14" s="186"/>
      <c r="E14" s="186"/>
      <c r="F14" s="186"/>
    </row>
    <row r="15" spans="1:6" ht="48.75" customHeight="1">
      <c r="A15" s="19"/>
      <c r="B15" s="187" t="s">
        <v>1</v>
      </c>
      <c r="C15" s="187"/>
      <c r="D15" s="188"/>
      <c r="E15" s="141" t="s">
        <v>2</v>
      </c>
      <c r="F15" s="32" t="s">
        <v>3</v>
      </c>
    </row>
    <row r="16" spans="1:6" ht="15">
      <c r="A16" s="20"/>
      <c r="B16" s="189" t="s">
        <v>4</v>
      </c>
      <c r="C16" s="189"/>
      <c r="D16" s="189"/>
      <c r="E16" s="189"/>
      <c r="F16" s="190"/>
    </row>
    <row r="17" spans="1:6" ht="15">
      <c r="A17" s="21"/>
      <c r="B17" s="191" t="s">
        <v>5</v>
      </c>
      <c r="C17" s="191"/>
      <c r="D17" s="191"/>
      <c r="E17" s="191"/>
      <c r="F17" s="192"/>
    </row>
    <row r="18" spans="1:6" ht="15.75">
      <c r="A18" s="26"/>
      <c r="B18" s="27" t="s">
        <v>728</v>
      </c>
      <c r="C18" s="40"/>
      <c r="D18" s="40"/>
      <c r="E18" s="142"/>
      <c r="F18" s="29"/>
    </row>
    <row r="19" spans="1:6" ht="123" customHeight="1">
      <c r="A19" s="61" t="s">
        <v>21</v>
      </c>
      <c r="B19" s="6" t="s">
        <v>140</v>
      </c>
      <c r="C19" s="7" t="s">
        <v>23</v>
      </c>
      <c r="D19" s="61">
        <v>2</v>
      </c>
      <c r="E19" s="144">
        <v>1700</v>
      </c>
      <c r="F19" s="65" t="s">
        <v>729</v>
      </c>
    </row>
    <row r="20" spans="1:6" ht="45">
      <c r="A20" s="68"/>
      <c r="B20" s="6"/>
      <c r="C20" s="66" t="s">
        <v>23</v>
      </c>
      <c r="D20" s="64">
        <v>26</v>
      </c>
      <c r="E20" s="144">
        <v>1310</v>
      </c>
      <c r="F20" s="69" t="s">
        <v>730</v>
      </c>
    </row>
    <row r="21" spans="1:6" ht="48" customHeight="1">
      <c r="A21" s="61"/>
      <c r="B21" s="6"/>
      <c r="C21" s="66" t="s">
        <v>23</v>
      </c>
      <c r="D21" s="64">
        <v>14</v>
      </c>
      <c r="E21" s="144">
        <v>1340</v>
      </c>
      <c r="F21" s="69" t="s">
        <v>731</v>
      </c>
    </row>
    <row r="22" spans="1:6" ht="15">
      <c r="A22" s="68" t="s">
        <v>21</v>
      </c>
      <c r="B22" s="6" t="s">
        <v>141</v>
      </c>
      <c r="C22" s="66" t="s">
        <v>23</v>
      </c>
      <c r="D22" s="64">
        <v>4</v>
      </c>
      <c r="E22" s="152">
        <v>630</v>
      </c>
      <c r="F22" s="69" t="s">
        <v>142</v>
      </c>
    </row>
    <row r="23" spans="1:6" ht="75">
      <c r="A23" s="68" t="s">
        <v>21</v>
      </c>
      <c r="B23" s="6" t="s">
        <v>143</v>
      </c>
      <c r="C23" s="66" t="s">
        <v>23</v>
      </c>
      <c r="D23" s="64">
        <v>9</v>
      </c>
      <c r="E23" s="152">
        <v>560</v>
      </c>
      <c r="F23" s="69" t="s">
        <v>732</v>
      </c>
    </row>
    <row r="24" spans="1:6" ht="15.75">
      <c r="A24" s="172" t="s">
        <v>621</v>
      </c>
      <c r="B24" s="172"/>
      <c r="C24" s="172"/>
      <c r="D24" s="172"/>
      <c r="E24" s="146">
        <f>SUM(E19:E23)</f>
        <v>5540</v>
      </c>
      <c r="F24" s="55"/>
    </row>
    <row r="25" spans="1:6" ht="15.75">
      <c r="A25" s="26"/>
      <c r="B25" s="27" t="s">
        <v>740</v>
      </c>
      <c r="C25" s="40"/>
      <c r="D25" s="40"/>
      <c r="E25" s="142"/>
      <c r="F25" s="29"/>
    </row>
    <row r="26" spans="1:6" ht="17.25" customHeight="1">
      <c r="A26" s="68" t="s">
        <v>21</v>
      </c>
      <c r="B26" s="72" t="s">
        <v>32</v>
      </c>
      <c r="C26" s="66" t="s">
        <v>23</v>
      </c>
      <c r="D26" s="91">
        <v>2</v>
      </c>
      <c r="E26" s="167">
        <v>740</v>
      </c>
      <c r="F26" s="69" t="s">
        <v>6</v>
      </c>
    </row>
    <row r="27" spans="1:6" ht="17.25" customHeight="1">
      <c r="A27" s="24"/>
      <c r="B27" s="72"/>
      <c r="C27" s="66" t="s">
        <v>23</v>
      </c>
      <c r="D27" s="91">
        <v>4</v>
      </c>
      <c r="E27" s="167">
        <v>260</v>
      </c>
      <c r="F27" s="69" t="s">
        <v>7</v>
      </c>
    </row>
    <row r="28" spans="1:6" ht="17.25" customHeight="1">
      <c r="A28" s="24"/>
      <c r="B28" s="72"/>
      <c r="C28" s="66" t="s">
        <v>23</v>
      </c>
      <c r="D28" s="91">
        <v>7</v>
      </c>
      <c r="E28" s="167">
        <v>660</v>
      </c>
      <c r="F28" s="69" t="s">
        <v>8</v>
      </c>
    </row>
    <row r="29" spans="1:6" ht="17.25" customHeight="1">
      <c r="A29" s="24"/>
      <c r="B29" s="72"/>
      <c r="C29" s="66" t="s">
        <v>23</v>
      </c>
      <c r="D29" s="91">
        <v>11</v>
      </c>
      <c r="E29" s="167">
        <v>390</v>
      </c>
      <c r="F29" s="69" t="s">
        <v>9</v>
      </c>
    </row>
    <row r="30" spans="1:6" ht="17.25" customHeight="1">
      <c r="A30" s="24"/>
      <c r="B30" s="72"/>
      <c r="C30" s="66" t="s">
        <v>23</v>
      </c>
      <c r="D30" s="91">
        <v>21</v>
      </c>
      <c r="E30" s="167">
        <v>550</v>
      </c>
      <c r="F30" s="69" t="s">
        <v>10</v>
      </c>
    </row>
    <row r="31" spans="1:6" ht="17.25" customHeight="1">
      <c r="A31" s="24"/>
      <c r="B31" s="72"/>
      <c r="C31" s="66" t="s">
        <v>23</v>
      </c>
      <c r="D31" s="91">
        <v>25</v>
      </c>
      <c r="E31" s="167">
        <v>60</v>
      </c>
      <c r="F31" s="69" t="s">
        <v>11</v>
      </c>
    </row>
    <row r="32" spans="1:6" ht="17.25" customHeight="1">
      <c r="A32" s="68" t="s">
        <v>21</v>
      </c>
      <c r="B32" s="72" t="s">
        <v>36</v>
      </c>
      <c r="C32" s="66" t="s">
        <v>23</v>
      </c>
      <c r="D32" s="91">
        <v>2</v>
      </c>
      <c r="E32" s="167">
        <v>100</v>
      </c>
      <c r="F32" s="69" t="s">
        <v>12</v>
      </c>
    </row>
    <row r="33" spans="1:6" ht="17.25" customHeight="1">
      <c r="A33" s="89"/>
      <c r="B33" s="72"/>
      <c r="C33" s="66" t="s">
        <v>23</v>
      </c>
      <c r="D33" s="91">
        <v>4</v>
      </c>
      <c r="E33" s="167">
        <v>240</v>
      </c>
      <c r="F33" s="69" t="s">
        <v>13</v>
      </c>
    </row>
    <row r="34" spans="1:6" ht="17.25" customHeight="1">
      <c r="A34" s="68" t="s">
        <v>21</v>
      </c>
      <c r="B34" s="72" t="s">
        <v>33</v>
      </c>
      <c r="C34" s="66" t="s">
        <v>23</v>
      </c>
      <c r="D34" s="91">
        <v>1</v>
      </c>
      <c r="E34" s="167">
        <v>130</v>
      </c>
      <c r="F34" s="69" t="s">
        <v>14</v>
      </c>
    </row>
    <row r="35" spans="1:6" ht="17.25" customHeight="1">
      <c r="A35" s="5"/>
      <c r="B35" s="72"/>
      <c r="C35" s="66" t="s">
        <v>23</v>
      </c>
      <c r="D35" s="91">
        <v>2</v>
      </c>
      <c r="E35" s="167">
        <v>140</v>
      </c>
      <c r="F35" s="69" t="s">
        <v>15</v>
      </c>
    </row>
    <row r="36" spans="1:6" ht="17.25" customHeight="1">
      <c r="A36" s="5"/>
      <c r="B36" s="72"/>
      <c r="C36" s="66" t="s">
        <v>23</v>
      </c>
      <c r="D36" s="91">
        <v>3</v>
      </c>
      <c r="E36" s="167">
        <v>270</v>
      </c>
      <c r="F36" s="69" t="s">
        <v>16</v>
      </c>
    </row>
    <row r="37" spans="1:6" ht="17.25" customHeight="1">
      <c r="A37" s="5"/>
      <c r="B37" s="72"/>
      <c r="C37" s="66" t="s">
        <v>23</v>
      </c>
      <c r="D37" s="91">
        <v>7</v>
      </c>
      <c r="E37" s="167">
        <v>60</v>
      </c>
      <c r="F37" s="69" t="s">
        <v>17</v>
      </c>
    </row>
    <row r="38" spans="1:6" ht="17.25" customHeight="1">
      <c r="A38" s="68" t="s">
        <v>21</v>
      </c>
      <c r="B38" s="72" t="s">
        <v>34</v>
      </c>
      <c r="C38" s="66" t="s">
        <v>23</v>
      </c>
      <c r="D38" s="91">
        <v>10</v>
      </c>
      <c r="E38" s="167">
        <v>180</v>
      </c>
      <c r="F38" s="69" t="s">
        <v>18</v>
      </c>
    </row>
    <row r="39" spans="1:6" s="88" customFormat="1" ht="17.25" customHeight="1">
      <c r="A39" s="90"/>
      <c r="B39" s="93"/>
      <c r="C39" s="66" t="s">
        <v>23</v>
      </c>
      <c r="D39" s="92">
        <v>1</v>
      </c>
      <c r="E39" s="167">
        <v>60</v>
      </c>
      <c r="F39" s="69" t="s">
        <v>19</v>
      </c>
    </row>
    <row r="40" spans="1:6" ht="17.25" customHeight="1">
      <c r="A40" s="68" t="s">
        <v>21</v>
      </c>
      <c r="B40" s="72" t="s">
        <v>35</v>
      </c>
      <c r="C40" s="66" t="s">
        <v>23</v>
      </c>
      <c r="D40" s="91">
        <v>1</v>
      </c>
      <c r="E40" s="167">
        <v>60</v>
      </c>
      <c r="F40" s="69" t="s">
        <v>20</v>
      </c>
    </row>
    <row r="41" spans="1:6" ht="15.75">
      <c r="A41" s="172" t="s">
        <v>621</v>
      </c>
      <c r="B41" s="172"/>
      <c r="C41" s="172"/>
      <c r="D41" s="172"/>
      <c r="E41" s="146">
        <f>SUM(E26:E40)</f>
        <v>3900</v>
      </c>
      <c r="F41" s="55"/>
    </row>
    <row r="42" spans="1:6" ht="15.75">
      <c r="A42" s="26"/>
      <c r="B42" s="27" t="s">
        <v>741</v>
      </c>
      <c r="C42" s="40"/>
      <c r="D42" s="40"/>
      <c r="E42" s="142"/>
      <c r="F42" s="29"/>
    </row>
    <row r="43" spans="1:6" ht="15">
      <c r="A43" s="68" t="s">
        <v>21</v>
      </c>
      <c r="B43" s="64" t="s">
        <v>495</v>
      </c>
      <c r="C43" s="66" t="s">
        <v>23</v>
      </c>
      <c r="D43" s="64">
        <v>41</v>
      </c>
      <c r="E43" s="144">
        <v>390</v>
      </c>
      <c r="F43" s="16" t="s">
        <v>496</v>
      </c>
    </row>
    <row r="44" spans="1:6" ht="15">
      <c r="A44" s="68"/>
      <c r="B44" s="64"/>
      <c r="C44" s="66" t="s">
        <v>23</v>
      </c>
      <c r="D44" s="64">
        <v>42</v>
      </c>
      <c r="E44" s="144">
        <v>320</v>
      </c>
      <c r="F44" s="16" t="s">
        <v>496</v>
      </c>
    </row>
    <row r="45" spans="1:6" ht="15">
      <c r="A45" s="68"/>
      <c r="B45" s="64"/>
      <c r="C45" s="66" t="s">
        <v>23</v>
      </c>
      <c r="D45" s="64">
        <v>43</v>
      </c>
      <c r="E45" s="144">
        <v>300</v>
      </c>
      <c r="F45" s="16" t="s">
        <v>496</v>
      </c>
    </row>
    <row r="46" spans="1:6" ht="15">
      <c r="A46" s="68"/>
      <c r="B46" s="6"/>
      <c r="C46" s="66" t="s">
        <v>23</v>
      </c>
      <c r="D46" s="64">
        <v>44</v>
      </c>
      <c r="E46" s="144">
        <v>150</v>
      </c>
      <c r="F46" s="16" t="s">
        <v>497</v>
      </c>
    </row>
    <row r="47" spans="1:6" ht="15">
      <c r="A47" s="68"/>
      <c r="B47" s="6"/>
      <c r="C47" s="66" t="s">
        <v>23</v>
      </c>
      <c r="D47" s="64">
        <v>45</v>
      </c>
      <c r="E47" s="144">
        <v>80</v>
      </c>
      <c r="F47" s="16" t="s">
        <v>498</v>
      </c>
    </row>
    <row r="48" spans="1:6" ht="15">
      <c r="A48" s="68" t="s">
        <v>21</v>
      </c>
      <c r="B48" s="6" t="s">
        <v>499</v>
      </c>
      <c r="C48" s="66" t="s">
        <v>23</v>
      </c>
      <c r="D48" s="64">
        <v>16</v>
      </c>
      <c r="E48" s="144">
        <v>570</v>
      </c>
      <c r="F48" s="16" t="s">
        <v>500</v>
      </c>
    </row>
    <row r="49" spans="1:6" ht="15">
      <c r="A49" s="68"/>
      <c r="B49" s="6"/>
      <c r="C49" s="66" t="s">
        <v>23</v>
      </c>
      <c r="D49" s="64">
        <v>10</v>
      </c>
      <c r="E49" s="144">
        <v>240</v>
      </c>
      <c r="F49" s="16" t="s">
        <v>742</v>
      </c>
    </row>
    <row r="50" spans="1:6" ht="30">
      <c r="A50" s="68"/>
      <c r="B50" s="6"/>
      <c r="C50" s="66" t="s">
        <v>23</v>
      </c>
      <c r="D50" s="64">
        <v>12</v>
      </c>
      <c r="E50" s="144">
        <v>820</v>
      </c>
      <c r="F50" s="72" t="s">
        <v>549</v>
      </c>
    </row>
    <row r="51" spans="1:6" ht="15">
      <c r="A51" s="68" t="s">
        <v>21</v>
      </c>
      <c r="B51" s="6" t="s">
        <v>501</v>
      </c>
      <c r="C51" s="66" t="s">
        <v>23</v>
      </c>
      <c r="D51" s="64">
        <v>25</v>
      </c>
      <c r="E51" s="144">
        <v>50</v>
      </c>
      <c r="F51" s="16" t="s">
        <v>502</v>
      </c>
    </row>
    <row r="52" spans="1:6" ht="15">
      <c r="A52" s="68" t="s">
        <v>21</v>
      </c>
      <c r="B52" s="6" t="s">
        <v>503</v>
      </c>
      <c r="C52" s="66" t="s">
        <v>23</v>
      </c>
      <c r="D52" s="64">
        <v>38</v>
      </c>
      <c r="E52" s="143">
        <v>220</v>
      </c>
      <c r="F52" s="67" t="s">
        <v>505</v>
      </c>
    </row>
    <row r="53" spans="1:6" ht="15">
      <c r="A53" s="68"/>
      <c r="B53" s="6"/>
      <c r="C53" s="66" t="s">
        <v>23</v>
      </c>
      <c r="D53" s="64">
        <v>34</v>
      </c>
      <c r="E53" s="152">
        <v>130</v>
      </c>
      <c r="F53" s="65" t="s">
        <v>513</v>
      </c>
    </row>
    <row r="54" spans="1:6" ht="15.75" customHeight="1">
      <c r="A54" s="172" t="s">
        <v>621</v>
      </c>
      <c r="B54" s="172"/>
      <c r="C54" s="172"/>
      <c r="D54" s="172"/>
      <c r="E54" s="146">
        <f>SUM(E43:E53)</f>
        <v>3270</v>
      </c>
      <c r="F54" s="55"/>
    </row>
    <row r="55" spans="1:6" ht="15.75">
      <c r="A55" s="57" t="s">
        <v>933</v>
      </c>
      <c r="B55" s="58"/>
      <c r="C55" s="59"/>
      <c r="D55" s="59"/>
      <c r="E55" s="146">
        <f>SUM(E24,E41,E54)</f>
        <v>12710</v>
      </c>
      <c r="F55" s="58"/>
    </row>
    <row r="56" spans="1:6" ht="15">
      <c r="A56" s="20"/>
      <c r="B56" s="174" t="s">
        <v>26</v>
      </c>
      <c r="C56" s="174"/>
      <c r="D56" s="174"/>
      <c r="E56" s="174"/>
      <c r="F56" s="175"/>
    </row>
    <row r="57" spans="1:6" ht="15">
      <c r="A57" s="21"/>
      <c r="B57" s="176" t="s">
        <v>27</v>
      </c>
      <c r="C57" s="176"/>
      <c r="D57" s="176"/>
      <c r="E57" s="176"/>
      <c r="F57" s="177"/>
    </row>
    <row r="58" spans="1:6" ht="15.75">
      <c r="A58" s="26"/>
      <c r="B58" s="27" t="s">
        <v>728</v>
      </c>
      <c r="C58" s="40"/>
      <c r="D58" s="40"/>
      <c r="E58" s="142"/>
      <c r="F58" s="29"/>
    </row>
    <row r="59" spans="1:6" ht="15">
      <c r="A59" s="61" t="s">
        <v>21</v>
      </c>
      <c r="B59" s="6" t="s">
        <v>144</v>
      </c>
      <c r="C59" s="64" t="s">
        <v>145</v>
      </c>
      <c r="D59" s="64"/>
      <c r="E59" s="143">
        <v>700</v>
      </c>
      <c r="F59" s="67" t="s">
        <v>146</v>
      </c>
    </row>
    <row r="60" spans="1:6" ht="30">
      <c r="A60" s="61" t="s">
        <v>21</v>
      </c>
      <c r="B60" s="6" t="s">
        <v>147</v>
      </c>
      <c r="C60" s="64" t="s">
        <v>145</v>
      </c>
      <c r="D60" s="64"/>
      <c r="E60" s="143">
        <v>1370</v>
      </c>
      <c r="F60" s="67" t="s">
        <v>733</v>
      </c>
    </row>
    <row r="61" spans="1:6" ht="120.75" customHeight="1">
      <c r="A61" s="68" t="s">
        <v>21</v>
      </c>
      <c r="B61" s="6" t="s">
        <v>140</v>
      </c>
      <c r="C61" s="66" t="s">
        <v>23</v>
      </c>
      <c r="D61" s="64">
        <v>6</v>
      </c>
      <c r="E61" s="152">
        <v>1420</v>
      </c>
      <c r="F61" s="67" t="s">
        <v>734</v>
      </c>
    </row>
    <row r="62" spans="1:6" s="77" customFormat="1" ht="18.75">
      <c r="A62" s="68"/>
      <c r="B62" s="6"/>
      <c r="C62" s="66" t="s">
        <v>23</v>
      </c>
      <c r="D62" s="64">
        <v>28</v>
      </c>
      <c r="E62" s="152">
        <v>30</v>
      </c>
      <c r="F62" s="67" t="s">
        <v>148</v>
      </c>
    </row>
    <row r="63" spans="1:6" ht="30">
      <c r="A63" s="68"/>
      <c r="B63" s="6"/>
      <c r="C63" s="66" t="s">
        <v>23</v>
      </c>
      <c r="D63" s="64">
        <v>16</v>
      </c>
      <c r="E63" s="152">
        <v>360</v>
      </c>
      <c r="F63" s="67" t="s">
        <v>736</v>
      </c>
    </row>
    <row r="64" spans="1:6" ht="15">
      <c r="A64" s="68"/>
      <c r="B64" s="6"/>
      <c r="C64" s="66" t="s">
        <v>23</v>
      </c>
      <c r="D64" s="64">
        <v>30</v>
      </c>
      <c r="E64" s="152">
        <v>10</v>
      </c>
      <c r="F64" s="67" t="s">
        <v>149</v>
      </c>
    </row>
    <row r="65" spans="1:6" ht="30">
      <c r="A65" s="68" t="s">
        <v>21</v>
      </c>
      <c r="B65" s="6" t="s">
        <v>143</v>
      </c>
      <c r="C65" s="66" t="s">
        <v>23</v>
      </c>
      <c r="D65" s="64">
        <v>10</v>
      </c>
      <c r="E65" s="152">
        <v>140</v>
      </c>
      <c r="F65" s="69" t="s">
        <v>735</v>
      </c>
    </row>
    <row r="66" spans="1:6" ht="15.75">
      <c r="A66" s="172" t="s">
        <v>621</v>
      </c>
      <c r="B66" s="172"/>
      <c r="C66" s="172"/>
      <c r="D66" s="172"/>
      <c r="E66" s="146">
        <f>SUM(E59:E65)</f>
        <v>4030</v>
      </c>
      <c r="F66" s="3"/>
    </row>
    <row r="67" spans="1:6" ht="15.75">
      <c r="A67" s="26"/>
      <c r="B67" s="27" t="s">
        <v>740</v>
      </c>
      <c r="C67" s="40"/>
      <c r="D67" s="40"/>
      <c r="E67" s="142"/>
      <c r="F67" s="29"/>
    </row>
    <row r="68" spans="1:6" ht="15">
      <c r="A68" s="16" t="s">
        <v>21</v>
      </c>
      <c r="B68" s="72" t="s">
        <v>32</v>
      </c>
      <c r="C68" s="64" t="s">
        <v>23</v>
      </c>
      <c r="D68" s="64">
        <v>5</v>
      </c>
      <c r="E68" s="167">
        <v>260</v>
      </c>
      <c r="F68" s="67" t="s">
        <v>909</v>
      </c>
    </row>
    <row r="69" spans="1:6" ht="15">
      <c r="A69" s="72"/>
      <c r="B69" s="72"/>
      <c r="C69" s="64" t="s">
        <v>23</v>
      </c>
      <c r="D69" s="64">
        <v>6</v>
      </c>
      <c r="E69" s="167">
        <v>160</v>
      </c>
      <c r="F69" s="67" t="s">
        <v>910</v>
      </c>
    </row>
    <row r="70" spans="1:6" ht="33" customHeight="1">
      <c r="A70" s="72"/>
      <c r="B70" s="72"/>
      <c r="C70" s="64" t="s">
        <v>23</v>
      </c>
      <c r="D70" s="16">
        <v>10</v>
      </c>
      <c r="E70" s="167">
        <v>1020</v>
      </c>
      <c r="F70" s="67" t="s">
        <v>912</v>
      </c>
    </row>
    <row r="71" spans="1:6" ht="45">
      <c r="A71" s="72"/>
      <c r="B71" s="72"/>
      <c r="C71" s="64" t="s">
        <v>23</v>
      </c>
      <c r="D71" s="16">
        <v>18</v>
      </c>
      <c r="E71" s="167">
        <v>840</v>
      </c>
      <c r="F71" s="67" t="s">
        <v>913</v>
      </c>
    </row>
    <row r="72" spans="1:6" ht="15">
      <c r="A72" s="16" t="s">
        <v>21</v>
      </c>
      <c r="B72" s="72" t="s">
        <v>33</v>
      </c>
      <c r="C72" s="64" t="s">
        <v>23</v>
      </c>
      <c r="D72" s="16">
        <v>4</v>
      </c>
      <c r="E72" s="167">
        <v>80</v>
      </c>
      <c r="F72" s="67" t="s">
        <v>580</v>
      </c>
    </row>
    <row r="73" spans="1:6" ht="15">
      <c r="A73" s="16" t="s">
        <v>21</v>
      </c>
      <c r="B73" s="72" t="s">
        <v>36</v>
      </c>
      <c r="C73" s="64" t="s">
        <v>23</v>
      </c>
      <c r="D73" s="16">
        <v>1</v>
      </c>
      <c r="E73" s="167">
        <v>60</v>
      </c>
      <c r="F73" s="67" t="s">
        <v>911</v>
      </c>
    </row>
    <row r="74" spans="1:6" ht="15">
      <c r="A74" s="16" t="s">
        <v>21</v>
      </c>
      <c r="B74" s="72" t="s">
        <v>34</v>
      </c>
      <c r="C74" s="64" t="s">
        <v>23</v>
      </c>
      <c r="D74" s="16">
        <v>4</v>
      </c>
      <c r="E74" s="167">
        <v>50</v>
      </c>
      <c r="F74" s="67" t="s">
        <v>579</v>
      </c>
    </row>
    <row r="75" spans="1:6" ht="15">
      <c r="A75" s="72"/>
      <c r="B75" s="72"/>
      <c r="C75" s="64" t="s">
        <v>23</v>
      </c>
      <c r="D75" s="16">
        <v>5</v>
      </c>
      <c r="E75" s="167">
        <v>100</v>
      </c>
      <c r="F75" s="67" t="s">
        <v>579</v>
      </c>
    </row>
    <row r="76" spans="1:6" ht="15.75">
      <c r="A76" s="172" t="s">
        <v>621</v>
      </c>
      <c r="B76" s="172"/>
      <c r="C76" s="172"/>
      <c r="D76" s="172"/>
      <c r="E76" s="146">
        <f>SUM(E68:E75)</f>
        <v>2570</v>
      </c>
      <c r="F76" s="3"/>
    </row>
    <row r="77" spans="1:6" ht="15.75">
      <c r="A77" s="26"/>
      <c r="B77" s="27" t="s">
        <v>741</v>
      </c>
      <c r="C77" s="40"/>
      <c r="D77" s="40"/>
      <c r="E77" s="142"/>
      <c r="F77" s="29"/>
    </row>
    <row r="78" spans="1:6" ht="15">
      <c r="A78" s="68" t="s">
        <v>21</v>
      </c>
      <c r="B78" s="6" t="s">
        <v>499</v>
      </c>
      <c r="C78" s="66" t="s">
        <v>23</v>
      </c>
      <c r="D78" s="64">
        <v>4</v>
      </c>
      <c r="E78" s="143">
        <v>600</v>
      </c>
      <c r="F78" s="83" t="s">
        <v>743</v>
      </c>
    </row>
    <row r="79" spans="1:6" ht="30">
      <c r="A79" s="68"/>
      <c r="B79" s="6"/>
      <c r="C79" s="66" t="s">
        <v>23</v>
      </c>
      <c r="D79" s="64">
        <v>5</v>
      </c>
      <c r="E79" s="143">
        <v>630</v>
      </c>
      <c r="F79" s="5" t="s">
        <v>744</v>
      </c>
    </row>
    <row r="80" spans="1:6" ht="15">
      <c r="A80" s="68"/>
      <c r="B80" s="6"/>
      <c r="C80" s="66" t="s">
        <v>23</v>
      </c>
      <c r="D80" s="64">
        <v>6</v>
      </c>
      <c r="E80" s="143">
        <v>820</v>
      </c>
      <c r="F80" s="14" t="s">
        <v>745</v>
      </c>
    </row>
    <row r="81" spans="1:6" ht="15">
      <c r="A81" s="68"/>
      <c r="B81" s="6"/>
      <c r="C81" s="66" t="s">
        <v>23</v>
      </c>
      <c r="D81" s="64">
        <v>14</v>
      </c>
      <c r="E81" s="143">
        <v>150</v>
      </c>
      <c r="F81" s="14" t="s">
        <v>746</v>
      </c>
    </row>
    <row r="82" spans="1:6" ht="15">
      <c r="A82" s="68"/>
      <c r="B82" s="6"/>
      <c r="C82" s="66" t="s">
        <v>23</v>
      </c>
      <c r="D82" s="64">
        <v>18</v>
      </c>
      <c r="E82" s="143">
        <v>130</v>
      </c>
      <c r="F82" s="67" t="s">
        <v>747</v>
      </c>
    </row>
    <row r="83" spans="1:6" ht="15">
      <c r="A83" s="68" t="s">
        <v>21</v>
      </c>
      <c r="B83" s="6" t="s">
        <v>501</v>
      </c>
      <c r="C83" s="66" t="s">
        <v>23</v>
      </c>
      <c r="D83" s="64">
        <v>21</v>
      </c>
      <c r="E83" s="143">
        <v>180</v>
      </c>
      <c r="F83" s="14" t="s">
        <v>504</v>
      </c>
    </row>
    <row r="84" spans="1:6" ht="15">
      <c r="A84" s="68" t="s">
        <v>21</v>
      </c>
      <c r="B84" s="6" t="s">
        <v>503</v>
      </c>
      <c r="C84" s="66" t="s">
        <v>23</v>
      </c>
      <c r="D84" s="64">
        <v>31</v>
      </c>
      <c r="E84" s="143">
        <v>340</v>
      </c>
      <c r="F84" s="14" t="s">
        <v>748</v>
      </c>
    </row>
    <row r="85" spans="1:6" ht="15">
      <c r="A85" s="68"/>
      <c r="B85" s="6"/>
      <c r="C85" s="66" t="s">
        <v>23</v>
      </c>
      <c r="D85" s="64">
        <v>36</v>
      </c>
      <c r="E85" s="143">
        <v>260</v>
      </c>
      <c r="F85" s="67" t="s">
        <v>749</v>
      </c>
    </row>
    <row r="86" spans="1:6" ht="15">
      <c r="A86" s="68"/>
      <c r="B86" s="6"/>
      <c r="C86" s="66" t="s">
        <v>23</v>
      </c>
      <c r="D86" s="64">
        <v>37</v>
      </c>
      <c r="E86" s="143">
        <v>50</v>
      </c>
      <c r="F86" s="67" t="s">
        <v>750</v>
      </c>
    </row>
    <row r="87" spans="1:6" ht="15.75">
      <c r="A87" s="172" t="s">
        <v>621</v>
      </c>
      <c r="B87" s="172"/>
      <c r="C87" s="172"/>
      <c r="D87" s="172"/>
      <c r="E87" s="146">
        <f>SUM(E78:E86)</f>
        <v>3160</v>
      </c>
      <c r="F87" s="3"/>
    </row>
    <row r="88" spans="1:6" ht="15.75">
      <c r="A88" s="57" t="s">
        <v>934</v>
      </c>
      <c r="B88" s="58"/>
      <c r="C88" s="59"/>
      <c r="D88" s="59"/>
      <c r="E88" s="146">
        <f>SUM(E66,E76,E87)</f>
        <v>9760</v>
      </c>
      <c r="F88" s="58"/>
    </row>
    <row r="89" spans="1:6" ht="15">
      <c r="A89" s="20"/>
      <c r="B89" s="174" t="s">
        <v>30</v>
      </c>
      <c r="C89" s="174"/>
      <c r="D89" s="174"/>
      <c r="E89" s="174"/>
      <c r="F89" s="175"/>
    </row>
    <row r="90" spans="1:6" ht="15">
      <c r="A90" s="21"/>
      <c r="B90" s="176" t="s">
        <v>31</v>
      </c>
      <c r="C90" s="176"/>
      <c r="D90" s="176"/>
      <c r="E90" s="176"/>
      <c r="F90" s="177"/>
    </row>
    <row r="91" spans="1:6" ht="15.75">
      <c r="A91" s="26"/>
      <c r="B91" s="27" t="s">
        <v>728</v>
      </c>
      <c r="C91" s="40"/>
      <c r="D91" s="40"/>
      <c r="E91" s="142"/>
      <c r="F91" s="29"/>
    </row>
    <row r="92" spans="1:6" ht="15">
      <c r="A92" s="68" t="s">
        <v>21</v>
      </c>
      <c r="B92" s="6" t="s">
        <v>143</v>
      </c>
      <c r="C92" s="66" t="s">
        <v>23</v>
      </c>
      <c r="D92" s="64">
        <v>2</v>
      </c>
      <c r="E92" s="152">
        <v>180</v>
      </c>
      <c r="F92" s="69" t="s">
        <v>150</v>
      </c>
    </row>
    <row r="93" spans="1:6" ht="45">
      <c r="A93" s="68"/>
      <c r="B93" s="6"/>
      <c r="C93" s="66" t="s">
        <v>23</v>
      </c>
      <c r="D93" s="64">
        <v>3</v>
      </c>
      <c r="E93" s="152">
        <v>210</v>
      </c>
      <c r="F93" s="69" t="s">
        <v>738</v>
      </c>
    </row>
    <row r="94" spans="1:6" ht="15">
      <c r="A94" s="68" t="s">
        <v>21</v>
      </c>
      <c r="B94" s="6" t="s">
        <v>141</v>
      </c>
      <c r="C94" s="66" t="s">
        <v>23</v>
      </c>
      <c r="D94" s="64">
        <v>3</v>
      </c>
      <c r="E94" s="152">
        <v>370</v>
      </c>
      <c r="F94" s="69" t="s">
        <v>151</v>
      </c>
    </row>
    <row r="95" spans="1:6" ht="15">
      <c r="A95" s="68"/>
      <c r="B95" s="6"/>
      <c r="C95" s="66" t="s">
        <v>23</v>
      </c>
      <c r="D95" s="64">
        <v>1</v>
      </c>
      <c r="E95" s="152">
        <v>100</v>
      </c>
      <c r="F95" s="69" t="s">
        <v>152</v>
      </c>
    </row>
    <row r="96" spans="1:6" ht="15">
      <c r="A96" s="22"/>
      <c r="B96" s="22"/>
      <c r="C96" s="66" t="s">
        <v>23</v>
      </c>
      <c r="D96" s="64">
        <v>5</v>
      </c>
      <c r="E96" s="152">
        <v>340</v>
      </c>
      <c r="F96" s="67" t="s">
        <v>157</v>
      </c>
    </row>
    <row r="97" spans="1:6" ht="15">
      <c r="A97" s="68" t="s">
        <v>21</v>
      </c>
      <c r="B97" s="6" t="s">
        <v>737</v>
      </c>
      <c r="C97" s="66" t="s">
        <v>23</v>
      </c>
      <c r="D97" s="64">
        <v>2</v>
      </c>
      <c r="E97" s="152">
        <v>570</v>
      </c>
      <c r="F97" s="65" t="s">
        <v>153</v>
      </c>
    </row>
    <row r="98" spans="1:6" ht="30">
      <c r="A98" s="68" t="s">
        <v>21</v>
      </c>
      <c r="B98" s="6" t="s">
        <v>154</v>
      </c>
      <c r="C98" s="66" t="s">
        <v>23</v>
      </c>
      <c r="D98" s="64">
        <v>7</v>
      </c>
      <c r="E98" s="152">
        <v>450</v>
      </c>
      <c r="F98" s="69" t="s">
        <v>739</v>
      </c>
    </row>
    <row r="99" spans="1:6" ht="15">
      <c r="A99" s="68"/>
      <c r="B99" s="6"/>
      <c r="C99" s="66" t="s">
        <v>23</v>
      </c>
      <c r="D99" s="64">
        <v>5</v>
      </c>
      <c r="E99" s="152">
        <v>420</v>
      </c>
      <c r="F99" s="69" t="s">
        <v>155</v>
      </c>
    </row>
    <row r="100" spans="1:6" s="77" customFormat="1" ht="18.75">
      <c r="A100" s="68"/>
      <c r="B100" s="6"/>
      <c r="C100" s="66" t="s">
        <v>23</v>
      </c>
      <c r="D100" s="64">
        <v>4</v>
      </c>
      <c r="E100" s="152">
        <v>1600</v>
      </c>
      <c r="F100" s="69" t="s">
        <v>156</v>
      </c>
    </row>
    <row r="101" spans="1:6" ht="15">
      <c r="A101" s="68"/>
      <c r="B101" s="6"/>
      <c r="C101" s="66" t="s">
        <v>23</v>
      </c>
      <c r="D101" s="64">
        <v>3</v>
      </c>
      <c r="E101" s="152">
        <v>210</v>
      </c>
      <c r="F101" s="61" t="s">
        <v>158</v>
      </c>
    </row>
    <row r="102" spans="1:6" ht="15">
      <c r="A102" s="68"/>
      <c r="B102" s="6"/>
      <c r="C102" s="66" t="s">
        <v>23</v>
      </c>
      <c r="D102" s="64">
        <v>2</v>
      </c>
      <c r="E102" s="152">
        <v>50</v>
      </c>
      <c r="F102" s="61" t="s">
        <v>159</v>
      </c>
    </row>
    <row r="103" spans="1:6" ht="15">
      <c r="A103" s="61" t="s">
        <v>21</v>
      </c>
      <c r="B103" s="6" t="s">
        <v>140</v>
      </c>
      <c r="C103" s="66" t="s">
        <v>23</v>
      </c>
      <c r="D103" s="64">
        <v>20</v>
      </c>
      <c r="E103" s="152">
        <v>310</v>
      </c>
      <c r="F103" s="61" t="s">
        <v>160</v>
      </c>
    </row>
    <row r="104" spans="1:6" ht="15.75">
      <c r="A104" s="172" t="s">
        <v>621</v>
      </c>
      <c r="B104" s="172"/>
      <c r="C104" s="172"/>
      <c r="D104" s="172"/>
      <c r="E104" s="146">
        <f>SUM(E92:E103)</f>
        <v>4810</v>
      </c>
      <c r="F104" s="3"/>
    </row>
    <row r="105" spans="1:6" ht="15.75">
      <c r="A105" s="26"/>
      <c r="B105" s="27" t="s">
        <v>740</v>
      </c>
      <c r="C105" s="40"/>
      <c r="D105" s="40"/>
      <c r="E105" s="142"/>
      <c r="F105" s="29"/>
    </row>
    <row r="106" spans="1:6" ht="15">
      <c r="A106" s="16" t="s">
        <v>21</v>
      </c>
      <c r="B106" s="95" t="s">
        <v>32</v>
      </c>
      <c r="C106" s="66" t="s">
        <v>23</v>
      </c>
      <c r="D106" s="64">
        <v>16</v>
      </c>
      <c r="E106" s="167">
        <v>260</v>
      </c>
      <c r="F106" s="69" t="s">
        <v>37</v>
      </c>
    </row>
    <row r="107" spans="1:6" ht="110.25" customHeight="1">
      <c r="A107" s="24"/>
      <c r="B107" s="95"/>
      <c r="C107" s="66" t="s">
        <v>23</v>
      </c>
      <c r="D107" s="64">
        <v>14</v>
      </c>
      <c r="E107" s="167">
        <v>1050</v>
      </c>
      <c r="F107" s="69" t="s">
        <v>914</v>
      </c>
    </row>
    <row r="108" spans="1:6" ht="15">
      <c r="A108" s="24"/>
      <c r="B108" s="95"/>
      <c r="C108" s="66" t="s">
        <v>23</v>
      </c>
      <c r="D108" s="37">
        <v>20</v>
      </c>
      <c r="E108" s="167">
        <v>810</v>
      </c>
      <c r="F108" s="69" t="s">
        <v>38</v>
      </c>
    </row>
    <row r="109" spans="1:6" ht="15">
      <c r="A109" s="24"/>
      <c r="B109" s="95"/>
      <c r="C109" s="66" t="s">
        <v>23</v>
      </c>
      <c r="D109" s="37">
        <v>3</v>
      </c>
      <c r="E109" s="167">
        <v>50</v>
      </c>
      <c r="F109" s="69" t="s">
        <v>39</v>
      </c>
    </row>
    <row r="110" spans="1:6" ht="15">
      <c r="A110" s="24"/>
      <c r="B110" s="95"/>
      <c r="C110" s="66" t="s">
        <v>23</v>
      </c>
      <c r="D110" s="37">
        <v>28</v>
      </c>
      <c r="E110" s="167">
        <v>60</v>
      </c>
      <c r="F110" s="69" t="s">
        <v>40</v>
      </c>
    </row>
    <row r="111" spans="1:6" ht="45">
      <c r="A111" s="24"/>
      <c r="B111" s="95"/>
      <c r="C111" s="66" t="s">
        <v>23</v>
      </c>
      <c r="D111" s="37">
        <v>23</v>
      </c>
      <c r="E111" s="167">
        <v>810</v>
      </c>
      <c r="F111" s="69" t="s">
        <v>915</v>
      </c>
    </row>
    <row r="112" spans="1:6" ht="15">
      <c r="A112" s="16" t="s">
        <v>21</v>
      </c>
      <c r="B112" s="95" t="s">
        <v>36</v>
      </c>
      <c r="C112" s="66" t="s">
        <v>23</v>
      </c>
      <c r="D112" s="37">
        <v>3</v>
      </c>
      <c r="E112" s="167">
        <v>60</v>
      </c>
      <c r="F112" s="69" t="s">
        <v>41</v>
      </c>
    </row>
    <row r="113" spans="1:6" ht="15">
      <c r="A113" s="5"/>
      <c r="B113" s="95"/>
      <c r="C113" s="66" t="s">
        <v>23</v>
      </c>
      <c r="D113" s="37">
        <v>7</v>
      </c>
      <c r="E113" s="167">
        <v>20</v>
      </c>
      <c r="F113" s="69" t="s">
        <v>40</v>
      </c>
    </row>
    <row r="114" spans="1:6" ht="15">
      <c r="A114" s="5"/>
      <c r="B114" s="95"/>
      <c r="C114" s="66" t="s">
        <v>23</v>
      </c>
      <c r="D114" s="37">
        <v>6</v>
      </c>
      <c r="E114" s="167">
        <v>80</v>
      </c>
      <c r="F114" s="69" t="s">
        <v>42</v>
      </c>
    </row>
    <row r="115" spans="1:6" ht="15">
      <c r="A115" s="16" t="s">
        <v>21</v>
      </c>
      <c r="B115" s="95" t="s">
        <v>33</v>
      </c>
      <c r="C115" s="66" t="s">
        <v>23</v>
      </c>
      <c r="D115" s="37">
        <v>5</v>
      </c>
      <c r="E115" s="167">
        <v>170</v>
      </c>
      <c r="F115" s="69" t="s">
        <v>43</v>
      </c>
    </row>
    <row r="116" spans="1:6" ht="15">
      <c r="A116" s="5"/>
      <c r="B116" s="95"/>
      <c r="C116" s="66" t="s">
        <v>23</v>
      </c>
      <c r="D116" s="37">
        <v>8</v>
      </c>
      <c r="E116" s="167">
        <v>160</v>
      </c>
      <c r="F116" s="69" t="s">
        <v>44</v>
      </c>
    </row>
    <row r="117" spans="1:6" ht="15">
      <c r="A117" s="5"/>
      <c r="B117" s="96"/>
      <c r="C117" s="66" t="s">
        <v>23</v>
      </c>
      <c r="D117" s="37">
        <v>7</v>
      </c>
      <c r="E117" s="167">
        <v>110</v>
      </c>
      <c r="F117" s="69" t="s">
        <v>579</v>
      </c>
    </row>
    <row r="118" spans="1:6" ht="15">
      <c r="A118" s="16" t="s">
        <v>21</v>
      </c>
      <c r="B118" s="95" t="s">
        <v>35</v>
      </c>
      <c r="C118" s="66" t="s">
        <v>23</v>
      </c>
      <c r="D118" s="37">
        <v>2</v>
      </c>
      <c r="E118" s="167">
        <v>80</v>
      </c>
      <c r="F118" s="69" t="s">
        <v>45</v>
      </c>
    </row>
    <row r="119" spans="1:6" ht="15">
      <c r="A119" s="5"/>
      <c r="B119" s="94"/>
      <c r="C119" s="66" t="s">
        <v>23</v>
      </c>
      <c r="D119" s="37">
        <v>3</v>
      </c>
      <c r="E119" s="167">
        <v>180</v>
      </c>
      <c r="F119" s="69" t="s">
        <v>46</v>
      </c>
    </row>
    <row r="120" spans="1:6" ht="15.75">
      <c r="A120" s="172" t="s">
        <v>621</v>
      </c>
      <c r="B120" s="172"/>
      <c r="C120" s="172"/>
      <c r="D120" s="172"/>
      <c r="E120" s="146">
        <f>SUM(E106:E119)</f>
        <v>3900</v>
      </c>
      <c r="F120" s="3"/>
    </row>
    <row r="121" spans="1:6" ht="15.75">
      <c r="A121" s="26"/>
      <c r="B121" s="27" t="s">
        <v>741</v>
      </c>
      <c r="C121" s="40"/>
      <c r="D121" s="40"/>
      <c r="E121" s="142"/>
      <c r="F121" s="29"/>
    </row>
    <row r="122" spans="1:6" ht="15">
      <c r="A122" s="64" t="s">
        <v>21</v>
      </c>
      <c r="B122" s="64" t="s">
        <v>506</v>
      </c>
      <c r="C122" s="66" t="s">
        <v>23</v>
      </c>
      <c r="D122" s="64">
        <v>61</v>
      </c>
      <c r="E122" s="152">
        <v>570</v>
      </c>
      <c r="F122" s="65" t="s">
        <v>507</v>
      </c>
    </row>
    <row r="123" spans="1:6" ht="15">
      <c r="A123" s="64"/>
      <c r="B123" s="64"/>
      <c r="C123" s="10" t="s">
        <v>23</v>
      </c>
      <c r="D123" s="64">
        <v>63</v>
      </c>
      <c r="E123" s="152">
        <v>680</v>
      </c>
      <c r="F123" s="65" t="s">
        <v>751</v>
      </c>
    </row>
    <row r="124" spans="1:6" ht="15">
      <c r="A124" s="64"/>
      <c r="B124" s="64"/>
      <c r="C124" s="10" t="s">
        <v>23</v>
      </c>
      <c r="D124" s="64">
        <v>65</v>
      </c>
      <c r="E124" s="152">
        <v>290</v>
      </c>
      <c r="F124" s="65" t="s">
        <v>508</v>
      </c>
    </row>
    <row r="125" spans="1:6" ht="15">
      <c r="A125" s="68"/>
      <c r="B125" s="6"/>
      <c r="C125" s="10" t="s">
        <v>23</v>
      </c>
      <c r="D125" s="64">
        <v>66</v>
      </c>
      <c r="E125" s="152">
        <v>0</v>
      </c>
      <c r="F125" s="65" t="s">
        <v>509</v>
      </c>
    </row>
    <row r="126" spans="1:6" ht="15">
      <c r="A126" s="68" t="s">
        <v>21</v>
      </c>
      <c r="B126" s="6" t="s">
        <v>510</v>
      </c>
      <c r="C126" s="10" t="s">
        <v>23</v>
      </c>
      <c r="D126" s="64">
        <v>51</v>
      </c>
      <c r="E126" s="152">
        <v>280</v>
      </c>
      <c r="F126" s="65" t="s">
        <v>752</v>
      </c>
    </row>
    <row r="127" spans="1:6" ht="15">
      <c r="A127" s="68"/>
      <c r="B127" s="6"/>
      <c r="C127" s="10" t="s">
        <v>23</v>
      </c>
      <c r="D127" s="64">
        <v>52</v>
      </c>
      <c r="E127" s="152">
        <v>250</v>
      </c>
      <c r="F127" s="65" t="s">
        <v>511</v>
      </c>
    </row>
    <row r="128" spans="1:6" ht="15">
      <c r="A128" s="68"/>
      <c r="B128" s="6"/>
      <c r="C128" s="10" t="s">
        <v>23</v>
      </c>
      <c r="D128" s="64">
        <v>53</v>
      </c>
      <c r="E128" s="152">
        <v>250</v>
      </c>
      <c r="F128" s="65" t="s">
        <v>512</v>
      </c>
    </row>
    <row r="129" spans="1:6" ht="15">
      <c r="A129" s="68"/>
      <c r="B129" s="6"/>
      <c r="C129" s="10" t="s">
        <v>23</v>
      </c>
      <c r="D129" s="64">
        <v>54</v>
      </c>
      <c r="E129" s="152">
        <v>160</v>
      </c>
      <c r="F129" s="65" t="s">
        <v>753</v>
      </c>
    </row>
    <row r="130" spans="1:6" ht="15">
      <c r="A130" s="68" t="s">
        <v>21</v>
      </c>
      <c r="B130" s="6" t="s">
        <v>503</v>
      </c>
      <c r="C130" s="10" t="s">
        <v>23</v>
      </c>
      <c r="D130" s="64">
        <v>33</v>
      </c>
      <c r="E130" s="152">
        <v>380</v>
      </c>
      <c r="F130" s="65" t="s">
        <v>754</v>
      </c>
    </row>
    <row r="131" spans="1:6" ht="30">
      <c r="A131" s="68"/>
      <c r="B131" s="6"/>
      <c r="C131" s="66" t="s">
        <v>23</v>
      </c>
      <c r="D131" s="64">
        <v>32</v>
      </c>
      <c r="E131" s="144">
        <v>320</v>
      </c>
      <c r="F131" s="15" t="s">
        <v>755</v>
      </c>
    </row>
    <row r="132" spans="1:6" ht="15.75">
      <c r="A132" s="172" t="s">
        <v>621</v>
      </c>
      <c r="B132" s="172"/>
      <c r="C132" s="172"/>
      <c r="D132" s="172"/>
      <c r="E132" s="146">
        <f>SUM(E122:E131)</f>
        <v>3180</v>
      </c>
      <c r="F132" s="3"/>
    </row>
    <row r="133" spans="1:6" ht="15.75">
      <c r="A133" s="57" t="s">
        <v>935</v>
      </c>
      <c r="B133" s="58"/>
      <c r="C133" s="59"/>
      <c r="D133" s="59"/>
      <c r="E133" s="146">
        <f>SUM(E104,E120,E132)</f>
        <v>11890</v>
      </c>
      <c r="F133" s="58"/>
    </row>
    <row r="134" spans="1:6" ht="15.75">
      <c r="A134" s="101" t="s">
        <v>922</v>
      </c>
      <c r="B134" s="102"/>
      <c r="C134" s="102"/>
      <c r="D134" s="102"/>
      <c r="E134" s="156">
        <f>E133+E88+E55</f>
        <v>34360</v>
      </c>
      <c r="F134" s="97"/>
    </row>
    <row r="136" spans="2:6" ht="15.75">
      <c r="B136" s="133"/>
      <c r="C136" s="133" t="s">
        <v>945</v>
      </c>
      <c r="D136" s="132"/>
      <c r="E136" s="168"/>
      <c r="F136" s="134" t="s">
        <v>958</v>
      </c>
    </row>
    <row r="137" spans="2:6" ht="15.75">
      <c r="B137" s="133" t="s">
        <v>946</v>
      </c>
      <c r="C137" s="135"/>
      <c r="D137" s="132"/>
      <c r="E137" s="168"/>
      <c r="F137" s="132"/>
    </row>
    <row r="138" spans="2:6" ht="15.75">
      <c r="B138" s="132"/>
      <c r="C138" s="132" t="s">
        <v>947</v>
      </c>
      <c r="D138" s="132"/>
      <c r="E138" s="168"/>
      <c r="F138" s="134"/>
    </row>
  </sheetData>
  <sheetProtection/>
  <mergeCells count="21">
    <mergeCell ref="A120:D120"/>
    <mergeCell ref="B16:F16"/>
    <mergeCell ref="B17:F17"/>
    <mergeCell ref="A14:F14"/>
    <mergeCell ref="A76:D76"/>
    <mergeCell ref="A132:D132"/>
    <mergeCell ref="B56:F56"/>
    <mergeCell ref="B57:F57"/>
    <mergeCell ref="B89:F89"/>
    <mergeCell ref="B90:F90"/>
    <mergeCell ref="A66:D66"/>
    <mergeCell ref="A2:E2"/>
    <mergeCell ref="D5:E5"/>
    <mergeCell ref="B6:E6"/>
    <mergeCell ref="A104:D104"/>
    <mergeCell ref="A24:D24"/>
    <mergeCell ref="A41:D41"/>
    <mergeCell ref="A54:D54"/>
    <mergeCell ref="A13:F13"/>
    <mergeCell ref="A87:D87"/>
    <mergeCell ref="B15:D15"/>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5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F157"/>
  <sheetViews>
    <sheetView zoomScale="85" zoomScaleNormal="85" zoomScalePageLayoutView="0" workbookViewId="0" topLeftCell="A1">
      <selection activeCell="E18" sqref="E18"/>
    </sheetView>
  </sheetViews>
  <sheetFormatPr defaultColWidth="9.140625" defaultRowHeight="15"/>
  <cols>
    <col min="1" max="1" width="3.7109375" style="0" customWidth="1"/>
    <col min="2" max="2" width="14.8515625" style="0" customWidth="1"/>
    <col min="3" max="3" width="4.00390625" style="0" customWidth="1"/>
    <col min="4" max="4" width="10.140625" style="0" customWidth="1"/>
    <col min="5" max="5" width="17.7109375" style="161" customWidth="1"/>
    <col min="6" max="6" width="115.8515625" style="0" customWidth="1"/>
  </cols>
  <sheetData>
    <row r="1" ht="15"/>
    <row r="2" ht="15"/>
    <row r="3" spans="1:6" ht="16.5">
      <c r="A3" s="180" t="s">
        <v>948</v>
      </c>
      <c r="B3" s="180"/>
      <c r="C3" s="180"/>
      <c r="D3" s="180"/>
      <c r="E3" s="180"/>
      <c r="F3" s="113" t="s">
        <v>949</v>
      </c>
    </row>
    <row r="4" spans="1:6" ht="17.25" customHeight="1">
      <c r="A4" s="180" t="s">
        <v>960</v>
      </c>
      <c r="B4" s="180"/>
      <c r="C4" s="180"/>
      <c r="D4" s="180"/>
      <c r="E4" s="180"/>
      <c r="F4" s="113" t="s">
        <v>959</v>
      </c>
    </row>
    <row r="5" spans="1:6" ht="18">
      <c r="A5" s="106"/>
      <c r="B5" s="107"/>
      <c r="C5" s="108"/>
      <c r="D5" s="107"/>
      <c r="E5" s="140"/>
      <c r="F5" s="109"/>
    </row>
    <row r="6" spans="1:6" ht="15.75">
      <c r="A6" s="114"/>
      <c r="B6" s="115"/>
      <c r="C6" s="115"/>
      <c r="D6" s="181"/>
      <c r="E6" s="181"/>
      <c r="F6" s="116" t="s">
        <v>974</v>
      </c>
    </row>
    <row r="7" spans="1:6" ht="15">
      <c r="A7" s="117"/>
      <c r="B7" s="182" t="s">
        <v>969</v>
      </c>
      <c r="C7" s="182"/>
      <c r="D7" s="182"/>
      <c r="E7" s="182"/>
      <c r="F7" s="118" t="str">
        <f>B7</f>
        <v>"_____" ____________ 2022р.</v>
      </c>
    </row>
    <row r="8" spans="1:6" ht="15">
      <c r="A8" s="117"/>
      <c r="B8" s="118"/>
      <c r="C8" s="118"/>
      <c r="D8" s="118"/>
      <c r="E8" s="166"/>
      <c r="F8" s="118"/>
    </row>
    <row r="9" spans="1:6" ht="15">
      <c r="A9" s="117"/>
      <c r="B9" s="118"/>
      <c r="C9" s="118"/>
      <c r="D9" s="118"/>
      <c r="E9" s="166"/>
      <c r="F9" s="118"/>
    </row>
    <row r="12" spans="1:6" ht="15">
      <c r="A12" s="185" t="s">
        <v>0</v>
      </c>
      <c r="B12" s="185"/>
      <c r="C12" s="185"/>
      <c r="D12" s="185"/>
      <c r="E12" s="185"/>
      <c r="F12" s="185"/>
    </row>
    <row r="13" spans="1:6" ht="15.75" customHeight="1">
      <c r="A13" s="186" t="s">
        <v>975</v>
      </c>
      <c r="B13" s="186"/>
      <c r="C13" s="186"/>
      <c r="D13" s="186"/>
      <c r="E13" s="186"/>
      <c r="F13" s="186"/>
    </row>
    <row r="14" spans="1:6" ht="45.75" customHeight="1">
      <c r="A14" s="19"/>
      <c r="B14" s="187" t="s">
        <v>1</v>
      </c>
      <c r="C14" s="187"/>
      <c r="D14" s="188"/>
      <c r="E14" s="141" t="s">
        <v>2</v>
      </c>
      <c r="F14" s="32" t="s">
        <v>3</v>
      </c>
    </row>
    <row r="15" spans="1:6" ht="15">
      <c r="A15" s="20"/>
      <c r="B15" s="189" t="s">
        <v>4</v>
      </c>
      <c r="C15" s="189"/>
      <c r="D15" s="189"/>
      <c r="E15" s="189"/>
      <c r="F15" s="190"/>
    </row>
    <row r="16" spans="1:6" ht="15">
      <c r="A16" s="21"/>
      <c r="B16" s="191" t="s">
        <v>5</v>
      </c>
      <c r="C16" s="191"/>
      <c r="D16" s="191"/>
      <c r="E16" s="191"/>
      <c r="F16" s="192"/>
    </row>
    <row r="17" spans="1:6" ht="15.75">
      <c r="A17" s="26"/>
      <c r="B17" s="27" t="s">
        <v>756</v>
      </c>
      <c r="C17" s="40"/>
      <c r="D17" s="40"/>
      <c r="E17" s="142"/>
      <c r="F17" s="29"/>
    </row>
    <row r="18" spans="1:6" ht="15">
      <c r="A18" s="61" t="s">
        <v>21</v>
      </c>
      <c r="B18" s="64" t="s">
        <v>257</v>
      </c>
      <c r="C18" s="8" t="s">
        <v>23</v>
      </c>
      <c r="D18" s="64">
        <v>80</v>
      </c>
      <c r="E18" s="143">
        <v>100</v>
      </c>
      <c r="F18" s="67" t="s">
        <v>258</v>
      </c>
    </row>
    <row r="19" spans="1:6" ht="15">
      <c r="A19" s="68"/>
      <c r="B19" s="64"/>
      <c r="C19" s="8" t="s">
        <v>23</v>
      </c>
      <c r="D19" s="64">
        <v>81</v>
      </c>
      <c r="E19" s="143">
        <v>230</v>
      </c>
      <c r="F19" s="67" t="s">
        <v>540</v>
      </c>
    </row>
    <row r="20" spans="1:6" ht="15">
      <c r="A20" s="61"/>
      <c r="B20" s="64"/>
      <c r="C20" s="8" t="s">
        <v>23</v>
      </c>
      <c r="D20" s="64">
        <v>82</v>
      </c>
      <c r="E20" s="143">
        <v>100</v>
      </c>
      <c r="F20" s="67" t="s">
        <v>264</v>
      </c>
    </row>
    <row r="21" spans="1:6" ht="15">
      <c r="A21" s="61"/>
      <c r="B21" s="64"/>
      <c r="C21" s="8" t="s">
        <v>23</v>
      </c>
      <c r="D21" s="64">
        <v>83</v>
      </c>
      <c r="E21" s="143">
        <v>80</v>
      </c>
      <c r="F21" s="67" t="s">
        <v>265</v>
      </c>
    </row>
    <row r="22" spans="1:6" ht="15">
      <c r="A22" s="61" t="s">
        <v>21</v>
      </c>
      <c r="B22" s="64" t="s">
        <v>259</v>
      </c>
      <c r="C22" s="8" t="s">
        <v>23</v>
      </c>
      <c r="D22" s="64" t="s">
        <v>260</v>
      </c>
      <c r="E22" s="143">
        <v>210</v>
      </c>
      <c r="F22" s="67" t="s">
        <v>541</v>
      </c>
    </row>
    <row r="23" spans="1:6" ht="15">
      <c r="A23" s="68"/>
      <c r="B23" s="64"/>
      <c r="C23" s="8" t="s">
        <v>23</v>
      </c>
      <c r="D23" s="64">
        <v>71</v>
      </c>
      <c r="E23" s="143">
        <v>260</v>
      </c>
      <c r="F23" s="67" t="s">
        <v>542</v>
      </c>
    </row>
    <row r="24" spans="1:6" ht="18" customHeight="1">
      <c r="A24" s="68"/>
      <c r="B24" s="64"/>
      <c r="C24" s="8" t="s">
        <v>23</v>
      </c>
      <c r="D24" s="64">
        <v>74</v>
      </c>
      <c r="E24" s="143">
        <v>400</v>
      </c>
      <c r="F24" s="67" t="s">
        <v>543</v>
      </c>
    </row>
    <row r="25" spans="1:6" ht="45">
      <c r="A25" s="68" t="s">
        <v>21</v>
      </c>
      <c r="B25" s="64" t="s">
        <v>261</v>
      </c>
      <c r="C25" s="8" t="s">
        <v>23</v>
      </c>
      <c r="D25" s="64">
        <v>29</v>
      </c>
      <c r="E25" s="143">
        <v>390</v>
      </c>
      <c r="F25" s="67" t="s">
        <v>757</v>
      </c>
    </row>
    <row r="26" spans="1:6" ht="15">
      <c r="A26" s="68"/>
      <c r="B26" s="64"/>
      <c r="C26" s="8" t="s">
        <v>23</v>
      </c>
      <c r="D26" s="64">
        <v>34</v>
      </c>
      <c r="E26" s="143">
        <v>270</v>
      </c>
      <c r="F26" s="67" t="s">
        <v>266</v>
      </c>
    </row>
    <row r="27" spans="1:6" ht="30">
      <c r="A27" s="68"/>
      <c r="B27" s="64"/>
      <c r="C27" s="8" t="s">
        <v>23</v>
      </c>
      <c r="D27" s="64">
        <v>56</v>
      </c>
      <c r="E27" s="143">
        <v>160</v>
      </c>
      <c r="F27" s="67" t="s">
        <v>758</v>
      </c>
    </row>
    <row r="28" spans="1:6" ht="15">
      <c r="A28" s="68"/>
      <c r="B28" s="64"/>
      <c r="C28" s="8" t="s">
        <v>23</v>
      </c>
      <c r="D28" s="64">
        <v>66</v>
      </c>
      <c r="E28" s="143">
        <v>20</v>
      </c>
      <c r="F28" s="67" t="s">
        <v>544</v>
      </c>
    </row>
    <row r="29" spans="1:6" ht="15">
      <c r="A29" s="68"/>
      <c r="B29" s="64"/>
      <c r="C29" s="8" t="s">
        <v>23</v>
      </c>
      <c r="D29" s="64">
        <v>79</v>
      </c>
      <c r="E29" s="143">
        <v>20</v>
      </c>
      <c r="F29" s="67" t="s">
        <v>545</v>
      </c>
    </row>
    <row r="30" spans="1:6" ht="30">
      <c r="A30" s="68" t="s">
        <v>21</v>
      </c>
      <c r="B30" s="64" t="s">
        <v>262</v>
      </c>
      <c r="C30" s="8" t="s">
        <v>23</v>
      </c>
      <c r="D30" s="64">
        <v>43</v>
      </c>
      <c r="E30" s="143">
        <v>530</v>
      </c>
      <c r="F30" s="67" t="s">
        <v>759</v>
      </c>
    </row>
    <row r="31" spans="1:6" ht="15">
      <c r="A31" s="61" t="s">
        <v>21</v>
      </c>
      <c r="B31" s="64" t="s">
        <v>263</v>
      </c>
      <c r="C31" s="73" t="s">
        <v>23</v>
      </c>
      <c r="D31" s="61">
        <v>25</v>
      </c>
      <c r="E31" s="153">
        <v>490</v>
      </c>
      <c r="F31" s="67" t="s">
        <v>547</v>
      </c>
    </row>
    <row r="32" spans="1:6" ht="45">
      <c r="A32" s="61"/>
      <c r="B32" s="64"/>
      <c r="C32" s="8" t="s">
        <v>23</v>
      </c>
      <c r="D32" s="64">
        <v>50</v>
      </c>
      <c r="E32" s="144">
        <v>660</v>
      </c>
      <c r="F32" s="65" t="s">
        <v>760</v>
      </c>
    </row>
    <row r="33" spans="1:6" ht="15">
      <c r="A33" s="68" t="s">
        <v>21</v>
      </c>
      <c r="B33" s="64" t="s">
        <v>267</v>
      </c>
      <c r="C33" s="8" t="s">
        <v>23</v>
      </c>
      <c r="D33" s="64">
        <v>21</v>
      </c>
      <c r="E33" s="152">
        <v>270</v>
      </c>
      <c r="F33" s="65" t="s">
        <v>561</v>
      </c>
    </row>
    <row r="34" spans="1:6" ht="15">
      <c r="A34" s="68"/>
      <c r="B34" s="64"/>
      <c r="C34" s="8" t="s">
        <v>23</v>
      </c>
      <c r="D34" s="64">
        <v>22</v>
      </c>
      <c r="E34" s="152">
        <v>160</v>
      </c>
      <c r="F34" s="65" t="s">
        <v>562</v>
      </c>
    </row>
    <row r="35" spans="1:6" ht="15">
      <c r="A35" s="68"/>
      <c r="B35" s="64"/>
      <c r="C35" s="8" t="s">
        <v>23</v>
      </c>
      <c r="D35" s="64">
        <v>23</v>
      </c>
      <c r="E35" s="152">
        <v>210</v>
      </c>
      <c r="F35" s="65" t="s">
        <v>563</v>
      </c>
    </row>
    <row r="36" spans="1:6" ht="15">
      <c r="A36" s="68"/>
      <c r="B36" s="64"/>
      <c r="C36" s="8" t="s">
        <v>23</v>
      </c>
      <c r="D36" s="64">
        <v>24</v>
      </c>
      <c r="E36" s="152">
        <v>50</v>
      </c>
      <c r="F36" s="65" t="s">
        <v>268</v>
      </c>
    </row>
    <row r="37" spans="1:6" ht="15">
      <c r="A37" s="68"/>
      <c r="B37" s="64"/>
      <c r="C37" s="8" t="s">
        <v>23</v>
      </c>
      <c r="D37" s="64">
        <v>64</v>
      </c>
      <c r="E37" s="152">
        <v>240</v>
      </c>
      <c r="F37" s="65" t="s">
        <v>761</v>
      </c>
    </row>
    <row r="38" spans="1:6" ht="15">
      <c r="A38" s="68"/>
      <c r="B38" s="64"/>
      <c r="C38" s="8" t="s">
        <v>23</v>
      </c>
      <c r="D38" s="64">
        <v>65</v>
      </c>
      <c r="E38" s="152">
        <v>110</v>
      </c>
      <c r="F38" s="65" t="s">
        <v>564</v>
      </c>
    </row>
    <row r="39" spans="1:6" ht="15.75" customHeight="1">
      <c r="A39" s="172" t="s">
        <v>621</v>
      </c>
      <c r="B39" s="172"/>
      <c r="C39" s="172"/>
      <c r="D39" s="172"/>
      <c r="E39" s="146">
        <f>SUM(E18:E38)</f>
        <v>4960</v>
      </c>
      <c r="F39" s="55"/>
    </row>
    <row r="40" spans="1:6" ht="15.75">
      <c r="A40" s="26"/>
      <c r="B40" s="27" t="s">
        <v>770</v>
      </c>
      <c r="C40" s="40"/>
      <c r="D40" s="40"/>
      <c r="E40" s="142"/>
      <c r="F40" s="29"/>
    </row>
    <row r="41" spans="1:6" ht="15">
      <c r="A41" s="64" t="s">
        <v>21</v>
      </c>
      <c r="B41" s="64" t="s">
        <v>272</v>
      </c>
      <c r="C41" s="64" t="s">
        <v>23</v>
      </c>
      <c r="D41" s="64">
        <v>1</v>
      </c>
      <c r="E41" s="169">
        <v>730</v>
      </c>
      <c r="F41" s="184" t="s">
        <v>548</v>
      </c>
    </row>
    <row r="42" spans="1:6" ht="61.5" customHeight="1">
      <c r="A42" s="68"/>
      <c r="B42" s="64"/>
      <c r="C42" s="64" t="s">
        <v>23</v>
      </c>
      <c r="D42" s="64">
        <v>7</v>
      </c>
      <c r="E42" s="169">
        <v>1030</v>
      </c>
      <c r="F42" s="184"/>
    </row>
    <row r="43" spans="1:6" ht="15.75" customHeight="1">
      <c r="A43" s="172" t="s">
        <v>621</v>
      </c>
      <c r="B43" s="172"/>
      <c r="C43" s="172"/>
      <c r="D43" s="172"/>
      <c r="E43" s="146">
        <f>SUM(E41:E42)</f>
        <v>1760</v>
      </c>
      <c r="F43" s="55"/>
    </row>
    <row r="44" spans="1:6" ht="15.75">
      <c r="A44" s="26"/>
      <c r="B44" s="27" t="s">
        <v>783</v>
      </c>
      <c r="C44" s="40"/>
      <c r="D44" s="40"/>
      <c r="E44" s="142"/>
      <c r="F44" s="29"/>
    </row>
    <row r="45" spans="1:6" ht="30">
      <c r="A45" s="64" t="s">
        <v>21</v>
      </c>
      <c r="B45" s="64" t="s">
        <v>464</v>
      </c>
      <c r="C45" s="66" t="s">
        <v>23</v>
      </c>
      <c r="D45" s="64">
        <v>33</v>
      </c>
      <c r="E45" s="152">
        <v>580</v>
      </c>
      <c r="F45" s="72" t="s">
        <v>784</v>
      </c>
    </row>
    <row r="46" spans="1:6" ht="30.75" customHeight="1">
      <c r="A46" s="68"/>
      <c r="B46" s="23" t="s">
        <v>785</v>
      </c>
      <c r="C46" s="66" t="s">
        <v>23</v>
      </c>
      <c r="D46" s="64">
        <v>20</v>
      </c>
      <c r="E46" s="193">
        <v>940</v>
      </c>
      <c r="F46" s="184" t="s">
        <v>786</v>
      </c>
    </row>
    <row r="47" spans="1:6" ht="30">
      <c r="A47" s="85"/>
      <c r="B47" s="23" t="s">
        <v>465</v>
      </c>
      <c r="C47" s="66" t="s">
        <v>23</v>
      </c>
      <c r="D47" s="82">
        <v>37</v>
      </c>
      <c r="E47" s="193"/>
      <c r="F47" s="184"/>
    </row>
    <row r="48" spans="1:6" ht="15">
      <c r="A48" s="85"/>
      <c r="B48" s="6"/>
      <c r="C48" s="66" t="s">
        <v>23</v>
      </c>
      <c r="D48" s="82">
        <v>36</v>
      </c>
      <c r="E48" s="193"/>
      <c r="F48" s="184"/>
    </row>
    <row r="49" spans="1:6" ht="15.75" customHeight="1">
      <c r="A49" s="172" t="s">
        <v>621</v>
      </c>
      <c r="B49" s="172"/>
      <c r="C49" s="172"/>
      <c r="D49" s="172"/>
      <c r="E49" s="146">
        <f>SUM(E45:E48)</f>
        <v>1520</v>
      </c>
      <c r="F49" s="55"/>
    </row>
    <row r="50" spans="1:6" ht="15.75">
      <c r="A50" s="26"/>
      <c r="B50" s="27" t="s">
        <v>789</v>
      </c>
      <c r="C50" s="40"/>
      <c r="D50" s="40"/>
      <c r="E50" s="142"/>
      <c r="F50" s="29"/>
    </row>
    <row r="51" spans="1:6" ht="45">
      <c r="A51" s="61" t="s">
        <v>21</v>
      </c>
      <c r="B51" s="6" t="s">
        <v>514</v>
      </c>
      <c r="C51" s="7" t="s">
        <v>23</v>
      </c>
      <c r="D51" s="61">
        <v>15</v>
      </c>
      <c r="E51" s="144">
        <v>500</v>
      </c>
      <c r="F51" s="65" t="s">
        <v>792</v>
      </c>
    </row>
    <row r="52" spans="1:6" ht="45">
      <c r="A52" s="68"/>
      <c r="B52" s="6"/>
      <c r="C52" s="66" t="s">
        <v>23</v>
      </c>
      <c r="D52" s="64">
        <v>11</v>
      </c>
      <c r="E52" s="144">
        <v>1460</v>
      </c>
      <c r="F52" s="65" t="s">
        <v>793</v>
      </c>
    </row>
    <row r="53" spans="1:6" ht="15">
      <c r="A53" s="68"/>
      <c r="B53" s="6"/>
      <c r="C53" s="66" t="s">
        <v>23</v>
      </c>
      <c r="D53" s="64">
        <v>14</v>
      </c>
      <c r="E53" s="144">
        <v>270</v>
      </c>
      <c r="F53" s="65" t="s">
        <v>790</v>
      </c>
    </row>
    <row r="54" spans="1:6" ht="15">
      <c r="A54" s="68"/>
      <c r="B54" s="6"/>
      <c r="C54" s="66" t="s">
        <v>23</v>
      </c>
      <c r="D54" s="64">
        <v>17</v>
      </c>
      <c r="E54" s="144">
        <v>270</v>
      </c>
      <c r="F54" s="65" t="s">
        <v>794</v>
      </c>
    </row>
    <row r="55" spans="1:6" ht="15">
      <c r="A55" s="68"/>
      <c r="B55" s="6"/>
      <c r="C55" s="66" t="s">
        <v>23</v>
      </c>
      <c r="D55" s="64">
        <v>16</v>
      </c>
      <c r="E55" s="152">
        <v>100</v>
      </c>
      <c r="F55" s="65" t="s">
        <v>791</v>
      </c>
    </row>
    <row r="56" spans="1:6" ht="15">
      <c r="A56" s="68" t="s">
        <v>21</v>
      </c>
      <c r="B56" s="6" t="s">
        <v>58</v>
      </c>
      <c r="C56" s="66" t="s">
        <v>23</v>
      </c>
      <c r="D56" s="64">
        <v>42</v>
      </c>
      <c r="E56" s="144">
        <v>860</v>
      </c>
      <c r="F56" s="65" t="s">
        <v>516</v>
      </c>
    </row>
    <row r="57" spans="1:6" ht="15">
      <c r="A57" s="61" t="s">
        <v>21</v>
      </c>
      <c r="B57" s="6" t="s">
        <v>58</v>
      </c>
      <c r="C57" s="66" t="s">
        <v>23</v>
      </c>
      <c r="D57" s="64">
        <v>45</v>
      </c>
      <c r="E57" s="144">
        <v>180</v>
      </c>
      <c r="F57" s="65" t="s">
        <v>515</v>
      </c>
    </row>
    <row r="58" spans="1:6" ht="15.75" customHeight="1">
      <c r="A58" s="172" t="s">
        <v>621</v>
      </c>
      <c r="B58" s="172"/>
      <c r="C58" s="172"/>
      <c r="D58" s="172"/>
      <c r="E58" s="146">
        <f>SUM(E51:E57)</f>
        <v>3640</v>
      </c>
      <c r="F58" s="55"/>
    </row>
    <row r="59" spans="1:6" ht="15.75">
      <c r="A59" s="57" t="s">
        <v>936</v>
      </c>
      <c r="B59" s="58"/>
      <c r="C59" s="59"/>
      <c r="D59" s="59"/>
      <c r="E59" s="146">
        <f>SUM(E43,E49,E58,E39)</f>
        <v>11880</v>
      </c>
      <c r="F59" s="58"/>
    </row>
    <row r="60" spans="1:6" ht="15">
      <c r="A60" s="20"/>
      <c r="B60" s="174" t="s">
        <v>26</v>
      </c>
      <c r="C60" s="174"/>
      <c r="D60" s="174"/>
      <c r="E60" s="174"/>
      <c r="F60" s="175"/>
    </row>
    <row r="61" spans="1:6" ht="15">
      <c r="A61" s="21"/>
      <c r="B61" s="176" t="s">
        <v>27</v>
      </c>
      <c r="C61" s="176"/>
      <c r="D61" s="176"/>
      <c r="E61" s="176"/>
      <c r="F61" s="177"/>
    </row>
    <row r="62" spans="1:6" ht="15.75">
      <c r="A62" s="26"/>
      <c r="B62" s="27" t="s">
        <v>756</v>
      </c>
      <c r="C62" s="40"/>
      <c r="D62" s="40"/>
      <c r="E62" s="142"/>
      <c r="F62" s="29"/>
    </row>
    <row r="63" spans="1:6" ht="60">
      <c r="A63" s="61" t="s">
        <v>21</v>
      </c>
      <c r="B63" s="6" t="s">
        <v>262</v>
      </c>
      <c r="C63" s="73" t="s">
        <v>23</v>
      </c>
      <c r="D63" s="61">
        <v>39</v>
      </c>
      <c r="E63" s="144">
        <v>480</v>
      </c>
      <c r="F63" s="67" t="s">
        <v>551</v>
      </c>
    </row>
    <row r="64" spans="1:6" ht="60">
      <c r="A64" s="61"/>
      <c r="B64" s="6"/>
      <c r="C64" s="73" t="s">
        <v>23</v>
      </c>
      <c r="D64" s="61">
        <v>40</v>
      </c>
      <c r="E64" s="144">
        <v>2800</v>
      </c>
      <c r="F64" s="65" t="s">
        <v>762</v>
      </c>
    </row>
    <row r="65" spans="1:6" ht="60">
      <c r="A65" s="68" t="s">
        <v>21</v>
      </c>
      <c r="B65" s="6" t="s">
        <v>263</v>
      </c>
      <c r="C65" s="8" t="s">
        <v>23</v>
      </c>
      <c r="D65" s="64">
        <v>6</v>
      </c>
      <c r="E65" s="144">
        <v>2030</v>
      </c>
      <c r="F65" s="65" t="s">
        <v>763</v>
      </c>
    </row>
    <row r="66" spans="1:6" ht="30">
      <c r="A66" s="68"/>
      <c r="B66" s="6"/>
      <c r="C66" s="8" t="s">
        <v>23</v>
      </c>
      <c r="D66" s="64">
        <v>47</v>
      </c>
      <c r="E66" s="144">
        <v>280</v>
      </c>
      <c r="F66" s="65" t="s">
        <v>764</v>
      </c>
    </row>
    <row r="67" spans="1:6" ht="15.75">
      <c r="A67" s="172" t="s">
        <v>621</v>
      </c>
      <c r="B67" s="172"/>
      <c r="C67" s="172"/>
      <c r="D67" s="172"/>
      <c r="E67" s="146">
        <f>SUM(E63:E66)</f>
        <v>5590</v>
      </c>
      <c r="F67" s="3"/>
    </row>
    <row r="68" spans="1:6" ht="15.75">
      <c r="A68" s="26"/>
      <c r="B68" s="27" t="s">
        <v>770</v>
      </c>
      <c r="C68" s="40"/>
      <c r="D68" s="40"/>
      <c r="E68" s="142"/>
      <c r="F68" s="29"/>
    </row>
    <row r="69" spans="1:6" ht="15">
      <c r="A69" s="64" t="s">
        <v>21</v>
      </c>
      <c r="B69" s="6" t="s">
        <v>273</v>
      </c>
      <c r="C69" s="66" t="s">
        <v>23</v>
      </c>
      <c r="D69" s="64">
        <v>1</v>
      </c>
      <c r="E69" s="143">
        <v>110</v>
      </c>
      <c r="F69" s="65" t="s">
        <v>274</v>
      </c>
    </row>
    <row r="70" spans="1:6" ht="15">
      <c r="A70" s="64"/>
      <c r="B70" s="6"/>
      <c r="C70" s="66" t="s">
        <v>23</v>
      </c>
      <c r="D70" s="64">
        <v>2</v>
      </c>
      <c r="E70" s="143">
        <v>160</v>
      </c>
      <c r="F70" s="65" t="s">
        <v>776</v>
      </c>
    </row>
    <row r="71" spans="1:6" ht="15">
      <c r="A71" s="64"/>
      <c r="B71" s="6"/>
      <c r="C71" s="66" t="s">
        <v>23</v>
      </c>
      <c r="D71" s="64">
        <v>3</v>
      </c>
      <c r="E71" s="143">
        <v>110</v>
      </c>
      <c r="F71" s="65" t="s">
        <v>275</v>
      </c>
    </row>
    <row r="72" spans="1:6" ht="15">
      <c r="A72" s="64" t="s">
        <v>21</v>
      </c>
      <c r="B72" s="6" t="s">
        <v>276</v>
      </c>
      <c r="C72" s="66" t="s">
        <v>23</v>
      </c>
      <c r="D72" s="64">
        <v>1</v>
      </c>
      <c r="E72" s="143">
        <v>110</v>
      </c>
      <c r="F72" s="65" t="s">
        <v>277</v>
      </c>
    </row>
    <row r="73" spans="1:6" ht="15">
      <c r="A73" s="64"/>
      <c r="B73" s="6"/>
      <c r="C73" s="66" t="s">
        <v>23</v>
      </c>
      <c r="D73" s="64">
        <v>2</v>
      </c>
      <c r="E73" s="143">
        <v>80</v>
      </c>
      <c r="F73" s="65" t="s">
        <v>777</v>
      </c>
    </row>
    <row r="74" spans="1:6" ht="15">
      <c r="A74" s="64"/>
      <c r="B74" s="6"/>
      <c r="C74" s="66" t="s">
        <v>23</v>
      </c>
      <c r="D74" s="64">
        <v>3</v>
      </c>
      <c r="E74" s="143">
        <v>2</v>
      </c>
      <c r="F74" s="65" t="s">
        <v>778</v>
      </c>
    </row>
    <row r="75" spans="1:6" ht="15">
      <c r="A75" s="64"/>
      <c r="B75" s="6"/>
      <c r="C75" s="66" t="s">
        <v>23</v>
      </c>
      <c r="D75" s="64">
        <v>4</v>
      </c>
      <c r="E75" s="143">
        <v>110</v>
      </c>
      <c r="F75" s="65" t="s">
        <v>779</v>
      </c>
    </row>
    <row r="76" spans="1:6" ht="15">
      <c r="A76" s="64"/>
      <c r="B76" s="6"/>
      <c r="C76" s="66" t="s">
        <v>23</v>
      </c>
      <c r="D76" s="64">
        <v>5</v>
      </c>
      <c r="E76" s="143">
        <v>100</v>
      </c>
      <c r="F76" s="31" t="s">
        <v>278</v>
      </c>
    </row>
    <row r="77" spans="1:6" ht="15">
      <c r="A77" s="64"/>
      <c r="B77" s="6"/>
      <c r="C77" s="66" t="s">
        <v>23</v>
      </c>
      <c r="D77" s="64">
        <v>6</v>
      </c>
      <c r="E77" s="143">
        <v>80</v>
      </c>
      <c r="F77" s="31" t="s">
        <v>780</v>
      </c>
    </row>
    <row r="78" spans="1:6" ht="15">
      <c r="A78" s="64" t="s">
        <v>21</v>
      </c>
      <c r="B78" s="6" t="s">
        <v>272</v>
      </c>
      <c r="C78" s="66" t="s">
        <v>23</v>
      </c>
      <c r="D78" s="64">
        <v>2</v>
      </c>
      <c r="E78" s="143">
        <v>110</v>
      </c>
      <c r="F78" s="6" t="s">
        <v>781</v>
      </c>
    </row>
    <row r="79" spans="1:6" s="77" customFormat="1" ht="18.75">
      <c r="A79" s="64"/>
      <c r="B79" s="6"/>
      <c r="C79" s="66" t="s">
        <v>23</v>
      </c>
      <c r="D79" s="64">
        <v>6</v>
      </c>
      <c r="E79" s="143">
        <v>1090</v>
      </c>
      <c r="F79" s="31" t="s">
        <v>782</v>
      </c>
    </row>
    <row r="80" spans="1:6" ht="15.75">
      <c r="A80" s="172" t="s">
        <v>621</v>
      </c>
      <c r="B80" s="172"/>
      <c r="C80" s="172"/>
      <c r="D80" s="172"/>
      <c r="E80" s="146">
        <f>SUM(E69:E79)</f>
        <v>2062</v>
      </c>
      <c r="F80" s="3"/>
    </row>
    <row r="81" spans="1:6" s="80" customFormat="1" ht="15">
      <c r="A81" s="64" t="s">
        <v>21</v>
      </c>
      <c r="B81" s="6" t="s">
        <v>466</v>
      </c>
      <c r="C81" s="66" t="s">
        <v>23</v>
      </c>
      <c r="D81" s="64">
        <v>6</v>
      </c>
      <c r="E81" s="152">
        <v>250</v>
      </c>
      <c r="F81" s="65" t="s">
        <v>467</v>
      </c>
    </row>
    <row r="82" spans="1:6" s="80" customFormat="1" ht="15">
      <c r="A82" s="64"/>
      <c r="B82" s="6"/>
      <c r="C82" s="66" t="s">
        <v>23</v>
      </c>
      <c r="D82" s="64">
        <v>7</v>
      </c>
      <c r="E82" s="152">
        <v>20</v>
      </c>
      <c r="F82" s="65" t="s">
        <v>468</v>
      </c>
    </row>
    <row r="83" spans="1:6" s="80" customFormat="1" ht="30">
      <c r="A83" s="64"/>
      <c r="B83" s="6"/>
      <c r="C83" s="66" t="s">
        <v>23</v>
      </c>
      <c r="D83" s="64">
        <v>8</v>
      </c>
      <c r="E83" s="152">
        <v>210</v>
      </c>
      <c r="F83" s="65" t="s">
        <v>787</v>
      </c>
    </row>
    <row r="84" spans="1:6" s="80" customFormat="1" ht="15">
      <c r="A84" s="64"/>
      <c r="B84" s="6"/>
      <c r="C84" s="66" t="s">
        <v>23</v>
      </c>
      <c r="D84" s="64">
        <v>12</v>
      </c>
      <c r="E84" s="152">
        <v>80</v>
      </c>
      <c r="F84" s="65" t="s">
        <v>469</v>
      </c>
    </row>
    <row r="85" spans="1:6" s="80" customFormat="1" ht="30">
      <c r="A85" s="64"/>
      <c r="B85" s="6"/>
      <c r="C85" s="66" t="s">
        <v>23</v>
      </c>
      <c r="D85" s="64">
        <v>13</v>
      </c>
      <c r="E85" s="152">
        <v>300</v>
      </c>
      <c r="F85" s="72" t="s">
        <v>788</v>
      </c>
    </row>
    <row r="86" spans="1:6" s="80" customFormat="1" ht="15">
      <c r="A86" s="64" t="s">
        <v>21</v>
      </c>
      <c r="B86" s="6" t="s">
        <v>470</v>
      </c>
      <c r="C86" s="66" t="s">
        <v>23</v>
      </c>
      <c r="D86" s="64">
        <v>14</v>
      </c>
      <c r="E86" s="152">
        <v>310</v>
      </c>
      <c r="F86" s="65" t="s">
        <v>471</v>
      </c>
    </row>
    <row r="87" spans="1:6" s="80" customFormat="1" ht="15">
      <c r="A87" s="64"/>
      <c r="B87" s="6"/>
      <c r="C87" s="66" t="s">
        <v>23</v>
      </c>
      <c r="D87" s="64">
        <v>16</v>
      </c>
      <c r="E87" s="152">
        <v>110</v>
      </c>
      <c r="F87" s="65" t="s">
        <v>472</v>
      </c>
    </row>
    <row r="88" spans="1:6" s="80" customFormat="1" ht="15.75">
      <c r="A88" s="172" t="s">
        <v>621</v>
      </c>
      <c r="B88" s="172"/>
      <c r="C88" s="172"/>
      <c r="D88" s="172"/>
      <c r="E88" s="146">
        <f>SUM(E81:E87)</f>
        <v>1280</v>
      </c>
      <c r="F88" s="3"/>
    </row>
    <row r="89" spans="1:6" s="80" customFormat="1" ht="15.75">
      <c r="A89" s="26"/>
      <c r="B89" s="27" t="s">
        <v>789</v>
      </c>
      <c r="C89" s="40"/>
      <c r="D89" s="40"/>
      <c r="E89" s="142"/>
      <c r="F89" s="29"/>
    </row>
    <row r="90" spans="1:6" s="80" customFormat="1" ht="15">
      <c r="A90" s="61" t="s">
        <v>21</v>
      </c>
      <c r="B90" s="6" t="s">
        <v>517</v>
      </c>
      <c r="C90" s="66" t="s">
        <v>23</v>
      </c>
      <c r="D90" s="64">
        <v>50</v>
      </c>
      <c r="E90" s="143">
        <v>160</v>
      </c>
      <c r="F90" s="14" t="s">
        <v>797</v>
      </c>
    </row>
    <row r="91" spans="1:6" s="80" customFormat="1" ht="15">
      <c r="A91" s="61"/>
      <c r="B91" s="6"/>
      <c r="C91" s="66" t="s">
        <v>23</v>
      </c>
      <c r="D91" s="64">
        <v>51</v>
      </c>
      <c r="E91" s="143">
        <v>160</v>
      </c>
      <c r="F91" s="67" t="s">
        <v>518</v>
      </c>
    </row>
    <row r="92" spans="1:6" s="80" customFormat="1" ht="15">
      <c r="A92" s="61"/>
      <c r="B92" s="6"/>
      <c r="C92" s="66" t="s">
        <v>23</v>
      </c>
      <c r="D92" s="64">
        <v>52</v>
      </c>
      <c r="E92" s="143">
        <v>190</v>
      </c>
      <c r="F92" s="67" t="s">
        <v>519</v>
      </c>
    </row>
    <row r="93" spans="1:6" s="80" customFormat="1" ht="15">
      <c r="A93" s="61"/>
      <c r="B93" s="6"/>
      <c r="C93" s="66" t="s">
        <v>23</v>
      </c>
      <c r="D93" s="64">
        <v>53</v>
      </c>
      <c r="E93" s="143">
        <v>130</v>
      </c>
      <c r="F93" s="67" t="s">
        <v>520</v>
      </c>
    </row>
    <row r="94" spans="1:6" s="80" customFormat="1" ht="15">
      <c r="A94" s="61" t="s">
        <v>21</v>
      </c>
      <c r="B94" s="6" t="s">
        <v>795</v>
      </c>
      <c r="C94" s="66" t="s">
        <v>23</v>
      </c>
      <c r="D94" s="64">
        <v>71</v>
      </c>
      <c r="E94" s="143">
        <v>80</v>
      </c>
      <c r="F94" s="67" t="s">
        <v>521</v>
      </c>
    </row>
    <row r="95" spans="1:6" s="80" customFormat="1" ht="15">
      <c r="A95" s="61"/>
      <c r="B95" s="6"/>
      <c r="C95" s="66" t="s">
        <v>23</v>
      </c>
      <c r="D95" s="64">
        <v>72</v>
      </c>
      <c r="E95" s="143">
        <v>120</v>
      </c>
      <c r="F95" s="67" t="s">
        <v>522</v>
      </c>
    </row>
    <row r="96" spans="1:6" s="80" customFormat="1" ht="15">
      <c r="A96" s="61"/>
      <c r="B96" s="6"/>
      <c r="C96" s="66" t="s">
        <v>23</v>
      </c>
      <c r="D96" s="64">
        <v>73</v>
      </c>
      <c r="E96" s="143">
        <v>470</v>
      </c>
      <c r="F96" s="67" t="s">
        <v>523</v>
      </c>
    </row>
    <row r="97" spans="1:6" s="80" customFormat="1" ht="15">
      <c r="A97" s="61" t="s">
        <v>21</v>
      </c>
      <c r="B97" s="6" t="s">
        <v>524</v>
      </c>
      <c r="C97" s="66" t="s">
        <v>23</v>
      </c>
      <c r="D97" s="64">
        <v>23</v>
      </c>
      <c r="E97" s="143">
        <v>610</v>
      </c>
      <c r="F97" s="67" t="s">
        <v>525</v>
      </c>
    </row>
    <row r="98" spans="1:6" s="80" customFormat="1" ht="15">
      <c r="A98" s="61"/>
      <c r="B98" s="6"/>
      <c r="C98" s="66" t="s">
        <v>23</v>
      </c>
      <c r="D98" s="64">
        <v>22</v>
      </c>
      <c r="E98" s="143">
        <v>120</v>
      </c>
      <c r="F98" s="65" t="s">
        <v>798</v>
      </c>
    </row>
    <row r="99" spans="1:6" s="80" customFormat="1" ht="15">
      <c r="A99" s="68"/>
      <c r="B99" s="6"/>
      <c r="C99" s="66" t="s">
        <v>23</v>
      </c>
      <c r="D99" s="64">
        <v>24</v>
      </c>
      <c r="E99" s="143">
        <v>400</v>
      </c>
      <c r="F99" s="67" t="s">
        <v>526</v>
      </c>
    </row>
    <row r="100" spans="1:6" ht="15">
      <c r="A100" s="68" t="s">
        <v>21</v>
      </c>
      <c r="B100" s="6" t="s">
        <v>58</v>
      </c>
      <c r="C100" s="66" t="s">
        <v>23</v>
      </c>
      <c r="D100" s="64">
        <v>41</v>
      </c>
      <c r="E100" s="143">
        <v>180</v>
      </c>
      <c r="F100" s="67" t="s">
        <v>527</v>
      </c>
    </row>
    <row r="101" spans="1:6" ht="15">
      <c r="A101" s="68"/>
      <c r="B101" s="6"/>
      <c r="C101" s="66" t="s">
        <v>23</v>
      </c>
      <c r="D101" s="64">
        <v>43</v>
      </c>
      <c r="E101" s="143">
        <v>100</v>
      </c>
      <c r="F101" s="67" t="s">
        <v>139</v>
      </c>
    </row>
    <row r="102" spans="1:6" ht="15">
      <c r="A102" s="61" t="s">
        <v>21</v>
      </c>
      <c r="B102" s="6" t="s">
        <v>528</v>
      </c>
      <c r="C102" s="7" t="s">
        <v>23</v>
      </c>
      <c r="D102" s="61">
        <v>33</v>
      </c>
      <c r="E102" s="153">
        <v>210</v>
      </c>
      <c r="F102" s="67" t="s">
        <v>529</v>
      </c>
    </row>
    <row r="103" spans="1:6" ht="15">
      <c r="A103" s="61"/>
      <c r="B103" s="6"/>
      <c r="C103" s="7" t="s">
        <v>23</v>
      </c>
      <c r="D103" s="61">
        <v>31</v>
      </c>
      <c r="E103" s="153">
        <v>280</v>
      </c>
      <c r="F103" s="67" t="s">
        <v>796</v>
      </c>
    </row>
    <row r="104" spans="1:6" ht="15.75">
      <c r="A104" s="172" t="s">
        <v>621</v>
      </c>
      <c r="B104" s="172"/>
      <c r="C104" s="172"/>
      <c r="D104" s="172"/>
      <c r="E104" s="146">
        <f>SUM(E90:E103)</f>
        <v>3210</v>
      </c>
      <c r="F104" s="3"/>
    </row>
    <row r="105" spans="1:6" ht="15.75">
      <c r="A105" s="57" t="s">
        <v>937</v>
      </c>
      <c r="B105" s="58"/>
      <c r="C105" s="59"/>
      <c r="D105" s="59"/>
      <c r="E105" s="146">
        <f>SUM(E80,E88,E104,E67)</f>
        <v>12142</v>
      </c>
      <c r="F105" s="58"/>
    </row>
    <row r="106" spans="1:6" ht="15">
      <c r="A106" s="20"/>
      <c r="B106" s="174" t="s">
        <v>30</v>
      </c>
      <c r="C106" s="174"/>
      <c r="D106" s="174"/>
      <c r="E106" s="174"/>
      <c r="F106" s="175"/>
    </row>
    <row r="107" spans="1:6" ht="15">
      <c r="A107" s="21"/>
      <c r="B107" s="176" t="s">
        <v>31</v>
      </c>
      <c r="C107" s="176"/>
      <c r="D107" s="176"/>
      <c r="E107" s="176"/>
      <c r="F107" s="177"/>
    </row>
    <row r="108" spans="1:6" ht="15.75">
      <c r="A108" s="26"/>
      <c r="B108" s="27" t="s">
        <v>756</v>
      </c>
      <c r="C108" s="40"/>
      <c r="D108" s="40"/>
      <c r="E108" s="142"/>
      <c r="F108" s="29"/>
    </row>
    <row r="109" spans="1:6" ht="30">
      <c r="A109" s="68" t="s">
        <v>21</v>
      </c>
      <c r="B109" s="64" t="s">
        <v>262</v>
      </c>
      <c r="C109" s="73" t="s">
        <v>23</v>
      </c>
      <c r="D109" s="61">
        <v>7</v>
      </c>
      <c r="E109" s="144">
        <v>900</v>
      </c>
      <c r="F109" s="67" t="s">
        <v>546</v>
      </c>
    </row>
    <row r="110" spans="1:6" ht="45">
      <c r="A110" s="68"/>
      <c r="B110" s="64"/>
      <c r="C110" s="73" t="s">
        <v>23</v>
      </c>
      <c r="D110" s="61">
        <v>8</v>
      </c>
      <c r="E110" s="144">
        <v>1760</v>
      </c>
      <c r="F110" s="65" t="s">
        <v>558</v>
      </c>
    </row>
    <row r="111" spans="1:6" ht="30">
      <c r="A111" s="68"/>
      <c r="B111" s="64"/>
      <c r="C111" s="73" t="s">
        <v>23</v>
      </c>
      <c r="D111" s="61">
        <v>28</v>
      </c>
      <c r="E111" s="144">
        <v>450</v>
      </c>
      <c r="F111" s="67" t="s">
        <v>559</v>
      </c>
    </row>
    <row r="112" spans="1:6" ht="45">
      <c r="A112" s="68"/>
      <c r="B112" s="64"/>
      <c r="C112" s="8" t="s">
        <v>23</v>
      </c>
      <c r="D112" s="64">
        <v>41</v>
      </c>
      <c r="E112" s="152">
        <v>860</v>
      </c>
      <c r="F112" s="65" t="s">
        <v>765</v>
      </c>
    </row>
    <row r="113" spans="1:6" ht="15">
      <c r="A113" s="68"/>
      <c r="B113" s="64"/>
      <c r="C113" s="8" t="s">
        <v>23</v>
      </c>
      <c r="D113" s="64">
        <v>76</v>
      </c>
      <c r="E113" s="152">
        <v>220</v>
      </c>
      <c r="F113" s="67" t="s">
        <v>766</v>
      </c>
    </row>
    <row r="114" spans="1:6" ht="21.75" customHeight="1">
      <c r="A114" s="68" t="s">
        <v>21</v>
      </c>
      <c r="B114" s="64" t="s">
        <v>263</v>
      </c>
      <c r="C114" s="8" t="s">
        <v>23</v>
      </c>
      <c r="D114" s="64">
        <v>26</v>
      </c>
      <c r="E114" s="152">
        <v>290</v>
      </c>
      <c r="F114" s="65" t="s">
        <v>560</v>
      </c>
    </row>
    <row r="115" spans="1:6" ht="15">
      <c r="A115" s="68"/>
      <c r="B115" s="64"/>
      <c r="C115" s="8" t="s">
        <v>23</v>
      </c>
      <c r="D115" s="64">
        <v>51</v>
      </c>
      <c r="E115" s="152">
        <v>30</v>
      </c>
      <c r="F115" s="65" t="s">
        <v>767</v>
      </c>
    </row>
    <row r="116" spans="1:6" ht="15">
      <c r="A116" s="68" t="s">
        <v>21</v>
      </c>
      <c r="B116" s="64" t="s">
        <v>269</v>
      </c>
      <c r="C116" s="8" t="s">
        <v>23</v>
      </c>
      <c r="D116" s="64">
        <v>2</v>
      </c>
      <c r="E116" s="152">
        <v>30</v>
      </c>
      <c r="F116" s="65" t="s">
        <v>565</v>
      </c>
    </row>
    <row r="117" spans="1:6" ht="15">
      <c r="A117" s="68"/>
      <c r="B117" s="64"/>
      <c r="C117" s="8" t="s">
        <v>23</v>
      </c>
      <c r="D117" s="64">
        <v>3</v>
      </c>
      <c r="E117" s="152">
        <v>30</v>
      </c>
      <c r="F117" s="65" t="s">
        <v>270</v>
      </c>
    </row>
    <row r="118" spans="1:6" ht="15">
      <c r="A118" s="68"/>
      <c r="B118" s="64"/>
      <c r="C118" s="8" t="s">
        <v>23</v>
      </c>
      <c r="D118" s="64">
        <v>4</v>
      </c>
      <c r="E118" s="152">
        <v>310</v>
      </c>
      <c r="F118" s="65" t="s">
        <v>271</v>
      </c>
    </row>
    <row r="119" spans="1:6" s="77" customFormat="1" ht="30">
      <c r="A119" s="68"/>
      <c r="B119" s="64"/>
      <c r="C119" s="8" t="s">
        <v>23</v>
      </c>
      <c r="D119" s="64">
        <v>5</v>
      </c>
      <c r="E119" s="152">
        <v>490</v>
      </c>
      <c r="F119" s="65" t="s">
        <v>768</v>
      </c>
    </row>
    <row r="120" spans="1:6" ht="15">
      <c r="A120" s="68"/>
      <c r="B120" s="64"/>
      <c r="C120" s="8" t="s">
        <v>23</v>
      </c>
      <c r="D120" s="64">
        <v>75</v>
      </c>
      <c r="E120" s="152">
        <v>110</v>
      </c>
      <c r="F120" s="65" t="s">
        <v>769</v>
      </c>
    </row>
    <row r="121" spans="1:6" s="60" customFormat="1" ht="15.75">
      <c r="A121" s="172" t="s">
        <v>621</v>
      </c>
      <c r="B121" s="172"/>
      <c r="C121" s="172"/>
      <c r="D121" s="172"/>
      <c r="E121" s="146">
        <f>SUM(E109:E120)</f>
        <v>5480</v>
      </c>
      <c r="F121" s="3"/>
    </row>
    <row r="122" spans="1:6" s="60" customFormat="1" ht="15.75">
      <c r="A122" s="26"/>
      <c r="B122" s="27" t="s">
        <v>770</v>
      </c>
      <c r="C122" s="40"/>
      <c r="D122" s="40"/>
      <c r="E122" s="142"/>
      <c r="F122" s="29"/>
    </row>
    <row r="123" spans="1:6" s="60" customFormat="1" ht="15">
      <c r="A123" s="68" t="s">
        <v>21</v>
      </c>
      <c r="B123" s="6" t="s">
        <v>279</v>
      </c>
      <c r="C123" s="10" t="s">
        <v>23</v>
      </c>
      <c r="D123" s="64">
        <v>1</v>
      </c>
      <c r="E123" s="152">
        <v>670</v>
      </c>
      <c r="F123" s="65" t="s">
        <v>771</v>
      </c>
    </row>
    <row r="124" spans="1:6" s="60" customFormat="1" ht="15">
      <c r="A124" s="64"/>
      <c r="B124" s="6"/>
      <c r="C124" s="10" t="s">
        <v>23</v>
      </c>
      <c r="D124" s="64">
        <v>2</v>
      </c>
      <c r="E124" s="152">
        <v>200</v>
      </c>
      <c r="F124" s="65" t="s">
        <v>280</v>
      </c>
    </row>
    <row r="125" spans="1:6" ht="15">
      <c r="A125" s="64"/>
      <c r="B125" s="6"/>
      <c r="C125" s="10" t="s">
        <v>23</v>
      </c>
      <c r="D125" s="64">
        <v>3</v>
      </c>
      <c r="E125" s="152">
        <v>240</v>
      </c>
      <c r="F125" s="65" t="s">
        <v>281</v>
      </c>
    </row>
    <row r="126" spans="1:6" ht="15">
      <c r="A126" s="64"/>
      <c r="B126" s="6"/>
      <c r="C126" s="10" t="s">
        <v>23</v>
      </c>
      <c r="D126" s="64">
        <v>4</v>
      </c>
      <c r="E126" s="152">
        <v>210</v>
      </c>
      <c r="F126" s="65" t="s">
        <v>282</v>
      </c>
    </row>
    <row r="127" spans="1:6" ht="17.25" customHeight="1">
      <c r="A127" s="64"/>
      <c r="B127" s="6"/>
      <c r="C127" s="10" t="s">
        <v>23</v>
      </c>
      <c r="D127" s="64">
        <v>6</v>
      </c>
      <c r="E127" s="152">
        <v>160</v>
      </c>
      <c r="F127" s="65" t="s">
        <v>283</v>
      </c>
    </row>
    <row r="128" spans="1:6" ht="15">
      <c r="A128" s="68" t="s">
        <v>21</v>
      </c>
      <c r="B128" s="6" t="s">
        <v>284</v>
      </c>
      <c r="C128" s="10" t="s">
        <v>23</v>
      </c>
      <c r="D128" s="64">
        <v>1</v>
      </c>
      <c r="E128" s="152">
        <v>120</v>
      </c>
      <c r="F128" s="65" t="s">
        <v>772</v>
      </c>
    </row>
    <row r="129" spans="1:6" ht="15">
      <c r="A129" s="64"/>
      <c r="B129" s="6"/>
      <c r="C129" s="10" t="s">
        <v>23</v>
      </c>
      <c r="D129" s="64">
        <v>2</v>
      </c>
      <c r="E129" s="152">
        <v>120</v>
      </c>
      <c r="F129" s="65" t="s">
        <v>285</v>
      </c>
    </row>
    <row r="130" spans="1:6" ht="15">
      <c r="A130" s="64"/>
      <c r="B130" s="6"/>
      <c r="C130" s="10" t="s">
        <v>23</v>
      </c>
      <c r="D130" s="64">
        <v>3</v>
      </c>
      <c r="E130" s="152">
        <v>20</v>
      </c>
      <c r="F130" s="65" t="s">
        <v>286</v>
      </c>
    </row>
    <row r="131" spans="1:6" ht="15">
      <c r="A131" s="64"/>
      <c r="B131" s="6"/>
      <c r="C131" s="10" t="s">
        <v>23</v>
      </c>
      <c r="D131" s="64">
        <v>4</v>
      </c>
      <c r="E131" s="152">
        <v>120</v>
      </c>
      <c r="F131" s="65" t="s">
        <v>287</v>
      </c>
    </row>
    <row r="132" spans="1:6" ht="16.5" customHeight="1">
      <c r="A132" s="64"/>
      <c r="B132" s="6"/>
      <c r="C132" s="10" t="s">
        <v>23</v>
      </c>
      <c r="D132" s="64">
        <v>5</v>
      </c>
      <c r="E132" s="152">
        <v>220</v>
      </c>
      <c r="F132" s="65" t="s">
        <v>774</v>
      </c>
    </row>
    <row r="133" spans="1:6" ht="15">
      <c r="A133" s="6" t="s">
        <v>272</v>
      </c>
      <c r="B133" s="6" t="s">
        <v>272</v>
      </c>
      <c r="C133" s="66" t="s">
        <v>23</v>
      </c>
      <c r="D133" s="64">
        <v>4</v>
      </c>
      <c r="E133" s="143">
        <v>50</v>
      </c>
      <c r="F133" s="84" t="s">
        <v>773</v>
      </c>
    </row>
    <row r="134" spans="1:6" ht="15">
      <c r="A134" s="64" t="s">
        <v>21</v>
      </c>
      <c r="B134" s="6" t="s">
        <v>272</v>
      </c>
      <c r="C134" s="66" t="s">
        <v>23</v>
      </c>
      <c r="D134" s="64">
        <v>5</v>
      </c>
      <c r="E134" s="143">
        <v>330</v>
      </c>
      <c r="F134" s="84" t="s">
        <v>775</v>
      </c>
    </row>
    <row r="135" spans="1:6" ht="15.75">
      <c r="A135" s="172" t="s">
        <v>621</v>
      </c>
      <c r="B135" s="172"/>
      <c r="C135" s="172"/>
      <c r="D135" s="172"/>
      <c r="E135" s="146">
        <f>SUM(E123:E134)</f>
        <v>2460</v>
      </c>
      <c r="F135" s="3"/>
    </row>
    <row r="136" spans="1:6" ht="15">
      <c r="A136" s="68" t="s">
        <v>21</v>
      </c>
      <c r="B136" s="6" t="s">
        <v>470</v>
      </c>
      <c r="C136" s="10" t="s">
        <v>23</v>
      </c>
      <c r="D136" s="64">
        <v>68</v>
      </c>
      <c r="E136" s="152">
        <v>340</v>
      </c>
      <c r="F136" s="17" t="s">
        <v>473</v>
      </c>
    </row>
    <row r="137" spans="1:6" ht="15">
      <c r="A137" s="68"/>
      <c r="B137" s="6"/>
      <c r="C137" s="10" t="s">
        <v>23</v>
      </c>
      <c r="D137" s="64">
        <v>78</v>
      </c>
      <c r="E137" s="152">
        <v>240</v>
      </c>
      <c r="F137" s="17" t="s">
        <v>474</v>
      </c>
    </row>
    <row r="138" spans="1:6" ht="15">
      <c r="A138" s="68"/>
      <c r="B138" s="6"/>
      <c r="C138" s="10" t="s">
        <v>23</v>
      </c>
      <c r="D138" s="64">
        <v>15</v>
      </c>
      <c r="E138" s="152">
        <v>80</v>
      </c>
      <c r="F138" s="17" t="s">
        <v>475</v>
      </c>
    </row>
    <row r="139" spans="1:6" ht="15">
      <c r="A139" s="68"/>
      <c r="B139" s="6"/>
      <c r="C139" s="10" t="s">
        <v>23</v>
      </c>
      <c r="D139" s="64">
        <v>17</v>
      </c>
      <c r="E139" s="152">
        <v>130</v>
      </c>
      <c r="F139" s="17" t="s">
        <v>476</v>
      </c>
    </row>
    <row r="140" spans="1:6" ht="15">
      <c r="A140" s="68" t="s">
        <v>21</v>
      </c>
      <c r="B140" s="6" t="s">
        <v>477</v>
      </c>
      <c r="C140" s="10" t="s">
        <v>23</v>
      </c>
      <c r="D140" s="64">
        <v>84</v>
      </c>
      <c r="E140" s="152">
        <v>230</v>
      </c>
      <c r="F140" s="17" t="s">
        <v>478</v>
      </c>
    </row>
    <row r="141" spans="1:6" ht="15">
      <c r="A141" s="68"/>
      <c r="B141" s="6"/>
      <c r="C141" s="10" t="s">
        <v>23</v>
      </c>
      <c r="D141" s="64">
        <v>86</v>
      </c>
      <c r="E141" s="152">
        <v>180</v>
      </c>
      <c r="F141" s="17" t="s">
        <v>479</v>
      </c>
    </row>
    <row r="142" spans="1:6" ht="15.75">
      <c r="A142" s="172" t="s">
        <v>621</v>
      </c>
      <c r="B142" s="172"/>
      <c r="C142" s="172"/>
      <c r="D142" s="172"/>
      <c r="E142" s="146">
        <f>SUM(E136:E141)</f>
        <v>1200</v>
      </c>
      <c r="F142" s="3"/>
    </row>
    <row r="143" spans="1:6" ht="15.75">
      <c r="A143" s="26"/>
      <c r="B143" s="27" t="s">
        <v>789</v>
      </c>
      <c r="C143" s="40"/>
      <c r="D143" s="40"/>
      <c r="E143" s="142"/>
      <c r="F143" s="29"/>
    </row>
    <row r="144" spans="1:6" ht="15">
      <c r="A144" s="68" t="s">
        <v>21</v>
      </c>
      <c r="B144" s="6" t="s">
        <v>524</v>
      </c>
      <c r="C144" s="66" t="s">
        <v>23</v>
      </c>
      <c r="D144" s="64">
        <v>20</v>
      </c>
      <c r="E144" s="152">
        <v>530</v>
      </c>
      <c r="F144" s="65" t="s">
        <v>530</v>
      </c>
    </row>
    <row r="145" spans="1:6" ht="15">
      <c r="A145" s="68"/>
      <c r="B145" s="6"/>
      <c r="C145" s="66" t="s">
        <v>23</v>
      </c>
      <c r="D145" s="64">
        <v>22</v>
      </c>
      <c r="E145" s="170">
        <v>500</v>
      </c>
      <c r="F145" s="65" t="s">
        <v>799</v>
      </c>
    </row>
    <row r="146" spans="1:6" ht="15">
      <c r="A146" s="68" t="s">
        <v>21</v>
      </c>
      <c r="B146" s="6" t="s">
        <v>528</v>
      </c>
      <c r="C146" s="66" t="s">
        <v>23</v>
      </c>
      <c r="D146" s="64">
        <v>32</v>
      </c>
      <c r="E146" s="152">
        <v>570</v>
      </c>
      <c r="F146" s="65" t="s">
        <v>531</v>
      </c>
    </row>
    <row r="147" spans="1:6" ht="15">
      <c r="A147" s="68" t="s">
        <v>21</v>
      </c>
      <c r="B147" s="6" t="s">
        <v>532</v>
      </c>
      <c r="C147" s="66" t="s">
        <v>23</v>
      </c>
      <c r="D147" s="64">
        <v>60</v>
      </c>
      <c r="E147" s="152">
        <v>200</v>
      </c>
      <c r="F147" s="65" t="s">
        <v>533</v>
      </c>
    </row>
    <row r="148" spans="1:6" ht="15">
      <c r="A148" s="68"/>
      <c r="B148" s="6"/>
      <c r="C148" s="66" t="s">
        <v>23</v>
      </c>
      <c r="D148" s="64">
        <v>61</v>
      </c>
      <c r="E148" s="152">
        <v>230</v>
      </c>
      <c r="F148" s="65" t="s">
        <v>534</v>
      </c>
    </row>
    <row r="149" spans="1:6" ht="45">
      <c r="A149" s="68" t="s">
        <v>21</v>
      </c>
      <c r="B149" s="6" t="s">
        <v>514</v>
      </c>
      <c r="C149" s="66" t="s">
        <v>23</v>
      </c>
      <c r="D149" s="64">
        <v>10</v>
      </c>
      <c r="E149" s="152">
        <v>1440</v>
      </c>
      <c r="F149" s="65" t="s">
        <v>800</v>
      </c>
    </row>
    <row r="150" spans="1:6" s="77" customFormat="1" ht="45">
      <c r="A150" s="68"/>
      <c r="B150" s="6"/>
      <c r="C150" s="66" t="s">
        <v>23</v>
      </c>
      <c r="D150" s="64">
        <v>63</v>
      </c>
      <c r="E150" s="152">
        <v>550</v>
      </c>
      <c r="F150" s="65" t="s">
        <v>801</v>
      </c>
    </row>
    <row r="151" spans="1:6" ht="15.75">
      <c r="A151" s="172" t="s">
        <v>621</v>
      </c>
      <c r="B151" s="172"/>
      <c r="C151" s="172"/>
      <c r="D151" s="172"/>
      <c r="E151" s="146">
        <f>SUM(E145:E150)</f>
        <v>3490</v>
      </c>
      <c r="F151" s="3"/>
    </row>
    <row r="152" spans="1:6" ht="15.75">
      <c r="A152" s="57" t="s">
        <v>938</v>
      </c>
      <c r="B152" s="58"/>
      <c r="C152" s="59"/>
      <c r="D152" s="59"/>
      <c r="E152" s="146">
        <f>SUM(E135,E142,E151,E121)</f>
        <v>12630</v>
      </c>
      <c r="F152" s="58"/>
    </row>
    <row r="153" spans="1:6" ht="15.75">
      <c r="A153" s="101" t="s">
        <v>923</v>
      </c>
      <c r="B153" s="102"/>
      <c r="C153" s="102"/>
      <c r="D153" s="102"/>
      <c r="E153" s="156">
        <f>E152+E105+E59</f>
        <v>36652</v>
      </c>
      <c r="F153" s="97"/>
    </row>
    <row r="155" spans="2:6" ht="15.75">
      <c r="B155" s="130"/>
      <c r="C155" s="130" t="s">
        <v>945</v>
      </c>
      <c r="D155" s="129"/>
      <c r="E155" s="163"/>
      <c r="F155" s="131" t="s">
        <v>961</v>
      </c>
    </row>
    <row r="156" spans="2:6" ht="15.75">
      <c r="B156" s="130" t="s">
        <v>946</v>
      </c>
      <c r="C156" s="130"/>
      <c r="D156" s="129"/>
      <c r="E156" s="163"/>
      <c r="F156" s="129"/>
    </row>
    <row r="157" spans="2:6" ht="15.75">
      <c r="B157" s="129"/>
      <c r="C157" s="130" t="s">
        <v>947</v>
      </c>
      <c r="D157" s="129"/>
      <c r="E157" s="163"/>
      <c r="F157" s="131"/>
    </row>
  </sheetData>
  <sheetProtection/>
  <mergeCells count="28">
    <mergeCell ref="A151:D151"/>
    <mergeCell ref="A67:D67"/>
    <mergeCell ref="A80:D80"/>
    <mergeCell ref="A88:D88"/>
    <mergeCell ref="A104:D104"/>
    <mergeCell ref="A121:D121"/>
    <mergeCell ref="A135:D135"/>
    <mergeCell ref="B106:F106"/>
    <mergeCell ref="B107:F107"/>
    <mergeCell ref="F46:F48"/>
    <mergeCell ref="A49:D49"/>
    <mergeCell ref="A58:D58"/>
    <mergeCell ref="B60:F60"/>
    <mergeCell ref="A12:F12"/>
    <mergeCell ref="A13:F13"/>
    <mergeCell ref="B14:D14"/>
    <mergeCell ref="B15:F15"/>
    <mergeCell ref="B16:F16"/>
    <mergeCell ref="A3:E3"/>
    <mergeCell ref="D6:E6"/>
    <mergeCell ref="B7:E7"/>
    <mergeCell ref="A4:E4"/>
    <mergeCell ref="A142:D142"/>
    <mergeCell ref="B61:F61"/>
    <mergeCell ref="A39:D39"/>
    <mergeCell ref="F41:F42"/>
    <mergeCell ref="A43:D43"/>
    <mergeCell ref="E46:E48"/>
  </mergeCells>
  <printOptions/>
  <pageMargins left="0.5118110236220472" right="0.5118110236220472" top="0.35433070866141736" bottom="0.35433070866141736" header="0.31496062992125984" footer="0.31496062992125984"/>
  <pageSetup fitToHeight="0" fitToWidth="1" horizontalDpi="600" verticalDpi="600" orientation="portrait" paperSize="9" scale="5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145"/>
  <sheetViews>
    <sheetView zoomScale="85" zoomScaleNormal="85" zoomScalePageLayoutView="0" workbookViewId="0" topLeftCell="A1">
      <selection activeCell="E14" sqref="E14"/>
    </sheetView>
  </sheetViews>
  <sheetFormatPr defaultColWidth="9.140625" defaultRowHeight="15"/>
  <cols>
    <col min="1" max="1" width="3.7109375" style="0" customWidth="1"/>
    <col min="2" max="2" width="14.8515625" style="0" customWidth="1"/>
    <col min="3" max="3" width="4.00390625" style="0" customWidth="1"/>
    <col min="4" max="4" width="10.140625" style="0" customWidth="1"/>
    <col min="5" max="5" width="17.7109375" style="161" customWidth="1"/>
    <col min="6" max="6" width="115.8515625" style="0" customWidth="1"/>
  </cols>
  <sheetData>
    <row r="1" spans="1:6" ht="16.5">
      <c r="A1" s="180" t="s">
        <v>948</v>
      </c>
      <c r="B1" s="180"/>
      <c r="C1" s="180"/>
      <c r="D1" s="180"/>
      <c r="E1" s="180"/>
      <c r="F1" s="113" t="s">
        <v>949</v>
      </c>
    </row>
    <row r="2" spans="1:6" ht="16.5">
      <c r="A2" s="180" t="s">
        <v>962</v>
      </c>
      <c r="B2" s="180"/>
      <c r="C2" s="180"/>
      <c r="D2" s="180"/>
      <c r="E2" s="180"/>
      <c r="F2" s="113" t="s">
        <v>963</v>
      </c>
    </row>
    <row r="3" spans="1:6" ht="18">
      <c r="A3" s="106"/>
      <c r="B3" s="107"/>
      <c r="C3" s="108"/>
      <c r="D3" s="107"/>
      <c r="E3" s="140"/>
      <c r="F3" s="109"/>
    </row>
    <row r="4" spans="1:6" ht="15.75">
      <c r="A4" s="114"/>
      <c r="B4" s="115"/>
      <c r="C4" s="115"/>
      <c r="D4" s="181"/>
      <c r="E4" s="181"/>
      <c r="F4" s="116" t="s">
        <v>973</v>
      </c>
    </row>
    <row r="5" spans="1:6" ht="15">
      <c r="A5" s="117"/>
      <c r="B5" s="182" t="s">
        <v>969</v>
      </c>
      <c r="C5" s="182"/>
      <c r="D5" s="182"/>
      <c r="E5" s="182"/>
      <c r="F5" s="118" t="str">
        <f>B5</f>
        <v>"_____" ____________ 2022р.</v>
      </c>
    </row>
    <row r="6" ht="15"/>
    <row r="8" spans="1:6" ht="15">
      <c r="A8" s="185" t="s">
        <v>0</v>
      </c>
      <c r="B8" s="185"/>
      <c r="C8" s="185"/>
      <c r="D8" s="185"/>
      <c r="E8" s="185"/>
      <c r="F8" s="185"/>
    </row>
    <row r="9" spans="1:6" ht="15.75" customHeight="1">
      <c r="A9" s="186" t="s">
        <v>981</v>
      </c>
      <c r="B9" s="186"/>
      <c r="C9" s="186"/>
      <c r="D9" s="186"/>
      <c r="E9" s="186"/>
      <c r="F9" s="186"/>
    </row>
    <row r="10" spans="1:6" ht="45" customHeight="1">
      <c r="A10" s="19"/>
      <c r="B10" s="187" t="s">
        <v>1</v>
      </c>
      <c r="C10" s="187"/>
      <c r="D10" s="188"/>
      <c r="E10" s="141" t="s">
        <v>2</v>
      </c>
      <c r="F10" s="32" t="s">
        <v>3</v>
      </c>
    </row>
    <row r="11" spans="1:6" ht="15">
      <c r="A11" s="20"/>
      <c r="B11" s="189" t="s">
        <v>4</v>
      </c>
      <c r="C11" s="189"/>
      <c r="D11" s="189"/>
      <c r="E11" s="189"/>
      <c r="F11" s="190"/>
    </row>
    <row r="12" spans="1:6" ht="15">
      <c r="A12" s="21"/>
      <c r="B12" s="191" t="s">
        <v>5</v>
      </c>
      <c r="C12" s="191"/>
      <c r="D12" s="191"/>
      <c r="E12" s="191"/>
      <c r="F12" s="192"/>
    </row>
    <row r="13" spans="1:6" ht="15.75">
      <c r="A13" s="26"/>
      <c r="B13" s="27" t="s">
        <v>802</v>
      </c>
      <c r="C13" s="40"/>
      <c r="D13" s="40"/>
      <c r="E13" s="142"/>
      <c r="F13" s="29"/>
    </row>
    <row r="14" spans="1:6" s="80" customFormat="1" ht="15">
      <c r="A14" s="61" t="s">
        <v>21</v>
      </c>
      <c r="B14" s="6" t="s">
        <v>399</v>
      </c>
      <c r="C14" s="66" t="s">
        <v>23</v>
      </c>
      <c r="D14" s="64">
        <v>24</v>
      </c>
      <c r="E14" s="144">
        <v>370</v>
      </c>
      <c r="F14" s="13" t="s">
        <v>400</v>
      </c>
    </row>
    <row r="15" spans="1:6" s="80" customFormat="1" ht="15">
      <c r="A15" s="61"/>
      <c r="B15" s="6"/>
      <c r="C15" s="66" t="s">
        <v>23</v>
      </c>
      <c r="D15" s="64">
        <v>22</v>
      </c>
      <c r="E15" s="144">
        <v>800</v>
      </c>
      <c r="F15" s="13" t="s">
        <v>401</v>
      </c>
    </row>
    <row r="16" spans="1:6" s="80" customFormat="1" ht="15">
      <c r="A16" s="68"/>
      <c r="B16" s="6"/>
      <c r="C16" s="66" t="s">
        <v>23</v>
      </c>
      <c r="D16" s="64">
        <v>19</v>
      </c>
      <c r="E16" s="152">
        <v>400</v>
      </c>
      <c r="F16" s="65" t="s">
        <v>428</v>
      </c>
    </row>
    <row r="17" spans="1:6" s="80" customFormat="1" ht="45">
      <c r="A17" s="68"/>
      <c r="B17" s="6"/>
      <c r="C17" s="66" t="s">
        <v>23</v>
      </c>
      <c r="D17" s="64">
        <v>26</v>
      </c>
      <c r="E17" s="152">
        <v>560</v>
      </c>
      <c r="F17" s="65" t="s">
        <v>899</v>
      </c>
    </row>
    <row r="18" spans="1:6" s="80" customFormat="1" ht="15">
      <c r="A18" s="61" t="s">
        <v>21</v>
      </c>
      <c r="B18" s="6" t="s">
        <v>402</v>
      </c>
      <c r="C18" s="18" t="s">
        <v>23</v>
      </c>
      <c r="D18" s="64">
        <v>4</v>
      </c>
      <c r="E18" s="144">
        <v>210</v>
      </c>
      <c r="F18" s="13" t="s">
        <v>403</v>
      </c>
    </row>
    <row r="19" spans="1:6" s="80" customFormat="1" ht="15">
      <c r="A19" s="61"/>
      <c r="B19" s="6"/>
      <c r="C19" s="18" t="s">
        <v>23</v>
      </c>
      <c r="D19" s="64">
        <v>5</v>
      </c>
      <c r="E19" s="144">
        <v>410</v>
      </c>
      <c r="F19" s="13" t="s">
        <v>404</v>
      </c>
    </row>
    <row r="20" spans="1:6" s="80" customFormat="1" ht="15">
      <c r="A20" s="61" t="s">
        <v>21</v>
      </c>
      <c r="B20" s="6" t="s">
        <v>405</v>
      </c>
      <c r="C20" s="18" t="s">
        <v>23</v>
      </c>
      <c r="D20" s="64">
        <v>9</v>
      </c>
      <c r="E20" s="144">
        <v>180</v>
      </c>
      <c r="F20" s="13" t="s">
        <v>406</v>
      </c>
    </row>
    <row r="21" spans="1:6" s="80" customFormat="1" ht="15">
      <c r="A21" s="61" t="s">
        <v>21</v>
      </c>
      <c r="B21" s="6" t="s">
        <v>578</v>
      </c>
      <c r="C21" s="18" t="s">
        <v>23</v>
      </c>
      <c r="D21" s="64">
        <v>3</v>
      </c>
      <c r="E21" s="144">
        <v>150</v>
      </c>
      <c r="F21" s="13" t="s">
        <v>408</v>
      </c>
    </row>
    <row r="22" spans="1:6" s="80" customFormat="1" ht="15">
      <c r="A22" s="61"/>
      <c r="B22" s="6"/>
      <c r="C22" s="18" t="s">
        <v>23</v>
      </c>
      <c r="D22" s="64">
        <v>6</v>
      </c>
      <c r="E22" s="144">
        <v>230</v>
      </c>
      <c r="F22" s="13" t="s">
        <v>409</v>
      </c>
    </row>
    <row r="23" spans="1:6" s="80" customFormat="1" ht="15">
      <c r="A23" s="61" t="s">
        <v>21</v>
      </c>
      <c r="B23" s="6" t="s">
        <v>288</v>
      </c>
      <c r="C23" s="18" t="s">
        <v>23</v>
      </c>
      <c r="D23" s="64">
        <v>7</v>
      </c>
      <c r="E23" s="144">
        <v>220</v>
      </c>
      <c r="F23" s="13" t="s">
        <v>410</v>
      </c>
    </row>
    <row r="24" spans="1:6" s="80" customFormat="1" ht="15">
      <c r="A24" s="61" t="s">
        <v>21</v>
      </c>
      <c r="B24" s="6" t="s">
        <v>411</v>
      </c>
      <c r="C24" s="18"/>
      <c r="D24" s="64"/>
      <c r="E24" s="144"/>
      <c r="F24" s="13"/>
    </row>
    <row r="25" spans="1:6" s="80" customFormat="1" ht="15">
      <c r="A25" s="61"/>
      <c r="B25" s="6"/>
      <c r="C25" s="18" t="s">
        <v>23</v>
      </c>
      <c r="D25" s="64">
        <v>8</v>
      </c>
      <c r="E25" s="144">
        <v>380</v>
      </c>
      <c r="F25" s="13" t="s">
        <v>412</v>
      </c>
    </row>
    <row r="26" spans="1:6" s="80" customFormat="1" ht="15">
      <c r="A26" s="61"/>
      <c r="B26" s="6"/>
      <c r="C26" s="18" t="s">
        <v>23</v>
      </c>
      <c r="D26" s="64">
        <v>9</v>
      </c>
      <c r="E26" s="144">
        <v>260</v>
      </c>
      <c r="F26" s="13" t="s">
        <v>413</v>
      </c>
    </row>
    <row r="27" spans="3:4" ht="15">
      <c r="C27" s="41"/>
      <c r="D27" s="41"/>
    </row>
    <row r="28" spans="1:6" ht="15.75" customHeight="1">
      <c r="A28" s="172" t="s">
        <v>621</v>
      </c>
      <c r="B28" s="172"/>
      <c r="C28" s="172"/>
      <c r="D28" s="172"/>
      <c r="E28" s="146">
        <f>SUM(E14:E27)</f>
        <v>4170</v>
      </c>
      <c r="F28" s="55"/>
    </row>
    <row r="29" spans="1:6" ht="15.75">
      <c r="A29" s="26"/>
      <c r="B29" s="27" t="s">
        <v>803</v>
      </c>
      <c r="C29" s="40"/>
      <c r="D29" s="40"/>
      <c r="E29" s="142"/>
      <c r="F29" s="29"/>
    </row>
    <row r="30" spans="1:6" ht="15">
      <c r="A30" s="61" t="s">
        <v>21</v>
      </c>
      <c r="B30" s="6" t="s">
        <v>222</v>
      </c>
      <c r="C30" s="16" t="s">
        <v>223</v>
      </c>
      <c r="D30" s="64"/>
      <c r="E30" s="144">
        <v>390</v>
      </c>
      <c r="F30" s="68" t="s">
        <v>224</v>
      </c>
    </row>
    <row r="31" spans="1:6" ht="15">
      <c r="A31" s="68" t="s">
        <v>21</v>
      </c>
      <c r="B31" s="6" t="s">
        <v>225</v>
      </c>
      <c r="C31" s="16" t="s">
        <v>223</v>
      </c>
      <c r="D31" s="64"/>
      <c r="E31" s="144">
        <v>360</v>
      </c>
      <c r="F31" s="68" t="s">
        <v>226</v>
      </c>
    </row>
    <row r="32" spans="1:6" ht="15">
      <c r="A32" s="61" t="s">
        <v>21</v>
      </c>
      <c r="B32" s="6" t="s">
        <v>238</v>
      </c>
      <c r="C32" s="16" t="s">
        <v>223</v>
      </c>
      <c r="D32" s="16"/>
      <c r="E32" s="143">
        <v>610</v>
      </c>
      <c r="F32" s="67" t="s">
        <v>239</v>
      </c>
    </row>
    <row r="33" spans="1:6" ht="15">
      <c r="A33" s="61" t="s">
        <v>21</v>
      </c>
      <c r="B33" s="6" t="s">
        <v>236</v>
      </c>
      <c r="C33" s="66" t="s">
        <v>23</v>
      </c>
      <c r="D33" s="64">
        <v>3</v>
      </c>
      <c r="E33" s="143">
        <v>100</v>
      </c>
      <c r="F33" s="67" t="s">
        <v>804</v>
      </c>
    </row>
    <row r="34" spans="1:6" ht="15">
      <c r="A34" s="68" t="s">
        <v>21</v>
      </c>
      <c r="B34" s="6" t="s">
        <v>234</v>
      </c>
      <c r="C34" s="16" t="s">
        <v>223</v>
      </c>
      <c r="D34" s="64"/>
      <c r="E34" s="143">
        <v>360</v>
      </c>
      <c r="F34" s="67" t="s">
        <v>235</v>
      </c>
    </row>
    <row r="35" spans="1:6" ht="48" customHeight="1">
      <c r="A35" s="61" t="s">
        <v>21</v>
      </c>
      <c r="B35" s="6" t="s">
        <v>227</v>
      </c>
      <c r="C35" s="66" t="s">
        <v>23</v>
      </c>
      <c r="D35" s="64">
        <v>8</v>
      </c>
      <c r="E35" s="144">
        <v>1460</v>
      </c>
      <c r="F35" s="65" t="s">
        <v>805</v>
      </c>
    </row>
    <row r="36" spans="1:6" ht="15.75" customHeight="1">
      <c r="A36" s="172" t="s">
        <v>621</v>
      </c>
      <c r="B36" s="172"/>
      <c r="C36" s="172"/>
      <c r="D36" s="172"/>
      <c r="E36" s="146">
        <f>SUM(E30:E35)</f>
        <v>3280</v>
      </c>
      <c r="F36" s="55"/>
    </row>
    <row r="37" spans="1:6" ht="15.75">
      <c r="A37" s="26"/>
      <c r="B37" s="27" t="s">
        <v>813</v>
      </c>
      <c r="C37" s="40"/>
      <c r="D37" s="40"/>
      <c r="E37" s="142"/>
      <c r="F37" s="29"/>
    </row>
    <row r="38" spans="1:6" ht="45">
      <c r="A38" s="194" t="s">
        <v>814</v>
      </c>
      <c r="B38" s="194"/>
      <c r="C38" s="66" t="s">
        <v>23</v>
      </c>
      <c r="D38" s="64">
        <v>3</v>
      </c>
      <c r="E38" s="143">
        <v>820</v>
      </c>
      <c r="F38" s="69" t="s">
        <v>817</v>
      </c>
    </row>
    <row r="39" spans="1:6" ht="30">
      <c r="A39" s="194" t="s">
        <v>815</v>
      </c>
      <c r="B39" s="194"/>
      <c r="C39" s="66" t="s">
        <v>23</v>
      </c>
      <c r="D39" s="64">
        <v>14</v>
      </c>
      <c r="E39" s="143">
        <v>490</v>
      </c>
      <c r="F39" s="69" t="s">
        <v>818</v>
      </c>
    </row>
    <row r="40" spans="1:6" ht="15">
      <c r="A40" s="194"/>
      <c r="B40" s="194"/>
      <c r="C40" s="66" t="s">
        <v>23</v>
      </c>
      <c r="D40" s="64">
        <v>16</v>
      </c>
      <c r="E40" s="144">
        <v>150</v>
      </c>
      <c r="F40" s="69" t="s">
        <v>819</v>
      </c>
    </row>
    <row r="41" spans="1:6" ht="15">
      <c r="A41" s="194" t="s">
        <v>816</v>
      </c>
      <c r="B41" s="194"/>
      <c r="C41" s="7" t="s">
        <v>23</v>
      </c>
      <c r="D41" s="61">
        <v>6</v>
      </c>
      <c r="E41" s="144">
        <v>490</v>
      </c>
      <c r="F41" s="69" t="s">
        <v>820</v>
      </c>
    </row>
    <row r="42" spans="1:6" ht="15.75" customHeight="1">
      <c r="A42" s="172" t="s">
        <v>621</v>
      </c>
      <c r="B42" s="172"/>
      <c r="C42" s="172"/>
      <c r="D42" s="172"/>
      <c r="E42" s="146">
        <f>SUM(E38:E41)</f>
        <v>1950</v>
      </c>
      <c r="F42" s="55"/>
    </row>
    <row r="43" spans="1:6" ht="15.75">
      <c r="A43" s="26"/>
      <c r="B43" s="27" t="s">
        <v>831</v>
      </c>
      <c r="C43" s="40"/>
      <c r="D43" s="40"/>
      <c r="E43" s="142"/>
      <c r="F43" s="29"/>
    </row>
    <row r="44" spans="1:6" ht="15">
      <c r="A44" s="64" t="s">
        <v>21</v>
      </c>
      <c r="B44" s="6" t="s">
        <v>366</v>
      </c>
      <c r="C44" s="66" t="s">
        <v>23</v>
      </c>
      <c r="D44" s="64">
        <v>71</v>
      </c>
      <c r="E44" s="152">
        <v>130</v>
      </c>
      <c r="F44" s="65" t="s">
        <v>832</v>
      </c>
    </row>
    <row r="45" spans="1:6" ht="15">
      <c r="A45" s="68"/>
      <c r="B45" s="6"/>
      <c r="C45" s="66" t="s">
        <v>23</v>
      </c>
      <c r="D45" s="64">
        <v>73</v>
      </c>
      <c r="E45" s="152">
        <v>170</v>
      </c>
      <c r="F45" s="65" t="s">
        <v>367</v>
      </c>
    </row>
    <row r="46" spans="1:6" ht="15">
      <c r="A46" s="68"/>
      <c r="B46" s="6"/>
      <c r="C46" s="66" t="s">
        <v>23</v>
      </c>
      <c r="D46" s="64">
        <v>74</v>
      </c>
      <c r="E46" s="152">
        <v>160</v>
      </c>
      <c r="F46" s="65" t="s">
        <v>368</v>
      </c>
    </row>
    <row r="47" spans="1:6" ht="15">
      <c r="A47" s="68"/>
      <c r="B47" s="6"/>
      <c r="C47" s="66" t="s">
        <v>23</v>
      </c>
      <c r="D47" s="64">
        <v>76</v>
      </c>
      <c r="E47" s="152">
        <v>130</v>
      </c>
      <c r="F47" s="65" t="s">
        <v>833</v>
      </c>
    </row>
    <row r="48" spans="1:6" ht="15">
      <c r="A48" s="64" t="s">
        <v>21</v>
      </c>
      <c r="B48" s="6" t="s">
        <v>369</v>
      </c>
      <c r="C48" s="66" t="s">
        <v>23</v>
      </c>
      <c r="D48" s="64">
        <v>4</v>
      </c>
      <c r="E48" s="152">
        <v>160</v>
      </c>
      <c r="F48" s="65" t="s">
        <v>370</v>
      </c>
    </row>
    <row r="49" spans="1:6" ht="15">
      <c r="A49" s="64" t="s">
        <v>21</v>
      </c>
      <c r="B49" s="6" t="s">
        <v>834</v>
      </c>
      <c r="C49" s="66" t="s">
        <v>23</v>
      </c>
      <c r="D49" s="64">
        <v>52</v>
      </c>
      <c r="E49" s="152">
        <v>20</v>
      </c>
      <c r="F49" s="65" t="s">
        <v>575</v>
      </c>
    </row>
    <row r="50" spans="1:6" ht="30">
      <c r="A50" s="68"/>
      <c r="B50" s="6"/>
      <c r="C50" s="66" t="s">
        <v>23</v>
      </c>
      <c r="D50" s="64">
        <v>53</v>
      </c>
      <c r="E50" s="152">
        <v>140</v>
      </c>
      <c r="F50" s="72" t="s">
        <v>835</v>
      </c>
    </row>
    <row r="51" spans="1:6" ht="15">
      <c r="A51" s="64" t="s">
        <v>21</v>
      </c>
      <c r="B51" s="6" t="s">
        <v>372</v>
      </c>
      <c r="C51" s="66" t="s">
        <v>23</v>
      </c>
      <c r="D51" s="64">
        <v>1</v>
      </c>
      <c r="E51" s="152">
        <v>160</v>
      </c>
      <c r="F51" s="65" t="s">
        <v>373</v>
      </c>
    </row>
    <row r="52" spans="1:6" ht="15">
      <c r="A52" s="64"/>
      <c r="B52" s="6"/>
      <c r="C52" s="66" t="s">
        <v>23</v>
      </c>
      <c r="D52" s="64">
        <v>2</v>
      </c>
      <c r="E52" s="152">
        <v>310</v>
      </c>
      <c r="F52" s="65" t="s">
        <v>374</v>
      </c>
    </row>
    <row r="53" spans="1:6" ht="15">
      <c r="A53" s="64"/>
      <c r="B53" s="6"/>
      <c r="C53" s="66" t="s">
        <v>23</v>
      </c>
      <c r="D53" s="64">
        <v>3</v>
      </c>
      <c r="E53" s="152">
        <v>280</v>
      </c>
      <c r="F53" s="65" t="s">
        <v>375</v>
      </c>
    </row>
    <row r="54" spans="1:6" ht="30">
      <c r="A54" s="64" t="s">
        <v>21</v>
      </c>
      <c r="B54" s="64" t="s">
        <v>376</v>
      </c>
      <c r="C54" s="66" t="s">
        <v>577</v>
      </c>
      <c r="D54" s="64">
        <v>2</v>
      </c>
      <c r="E54" s="152">
        <v>580</v>
      </c>
      <c r="F54" s="65" t="s">
        <v>836</v>
      </c>
    </row>
    <row r="55" spans="1:6" ht="15.75" customHeight="1">
      <c r="A55" s="172" t="s">
        <v>621</v>
      </c>
      <c r="B55" s="172"/>
      <c r="C55" s="172"/>
      <c r="D55" s="172"/>
      <c r="E55" s="146">
        <f>SUM(E44:E54)</f>
        <v>2240</v>
      </c>
      <c r="F55" s="55"/>
    </row>
    <row r="56" spans="1:6" ht="15.75">
      <c r="A56" s="57" t="s">
        <v>939</v>
      </c>
      <c r="B56" s="58"/>
      <c r="C56" s="59"/>
      <c r="D56" s="59"/>
      <c r="E56" s="146">
        <f>SUM(,E42,E55,E36,E28)</f>
        <v>11640</v>
      </c>
      <c r="F56" s="58"/>
    </row>
    <row r="57" spans="1:6" ht="15">
      <c r="A57" s="20"/>
      <c r="B57" s="174" t="s">
        <v>26</v>
      </c>
      <c r="C57" s="174"/>
      <c r="D57" s="174"/>
      <c r="E57" s="174"/>
      <c r="F57" s="175"/>
    </row>
    <row r="58" spans="1:6" ht="15">
      <c r="A58" s="21"/>
      <c r="B58" s="176" t="s">
        <v>27</v>
      </c>
      <c r="C58" s="176"/>
      <c r="D58" s="176"/>
      <c r="E58" s="176"/>
      <c r="F58" s="177"/>
    </row>
    <row r="59" spans="1:6" ht="15.75">
      <c r="A59" s="26"/>
      <c r="B59" s="27" t="s">
        <v>802</v>
      </c>
      <c r="C59" s="40"/>
      <c r="D59" s="40"/>
      <c r="E59" s="142"/>
      <c r="F59" s="29"/>
    </row>
    <row r="60" spans="1:6" ht="15.75" customHeight="1">
      <c r="A60" s="61" t="s">
        <v>21</v>
      </c>
      <c r="B60" s="6" t="s">
        <v>399</v>
      </c>
      <c r="C60" s="66" t="s">
        <v>23</v>
      </c>
      <c r="D60" s="64">
        <v>9</v>
      </c>
      <c r="E60" s="143">
        <v>180</v>
      </c>
      <c r="F60" s="67" t="s">
        <v>901</v>
      </c>
    </row>
    <row r="61" spans="1:6" ht="15">
      <c r="A61" s="68"/>
      <c r="B61" s="6"/>
      <c r="C61" s="66" t="s">
        <v>23</v>
      </c>
      <c r="D61" s="64">
        <v>13</v>
      </c>
      <c r="E61" s="143">
        <v>480</v>
      </c>
      <c r="F61" s="67" t="s">
        <v>902</v>
      </c>
    </row>
    <row r="62" spans="1:6" ht="15">
      <c r="A62" s="61"/>
      <c r="B62" s="6"/>
      <c r="C62" s="66" t="s">
        <v>23</v>
      </c>
      <c r="D62" s="64">
        <v>21</v>
      </c>
      <c r="E62" s="143">
        <v>210</v>
      </c>
      <c r="F62" s="67" t="s">
        <v>903</v>
      </c>
    </row>
    <row r="63" spans="1:6" ht="15">
      <c r="A63" s="68"/>
      <c r="B63" s="6"/>
      <c r="C63" s="66" t="s">
        <v>23</v>
      </c>
      <c r="D63" s="64">
        <v>12</v>
      </c>
      <c r="E63" s="152">
        <v>1112</v>
      </c>
      <c r="F63" s="65" t="s">
        <v>904</v>
      </c>
    </row>
    <row r="64" spans="1:6" ht="15">
      <c r="A64" s="61" t="s">
        <v>21</v>
      </c>
      <c r="B64" s="6" t="s">
        <v>405</v>
      </c>
      <c r="C64" s="66" t="s">
        <v>23</v>
      </c>
      <c r="D64" s="64">
        <v>4</v>
      </c>
      <c r="E64" s="143">
        <v>270</v>
      </c>
      <c r="F64" s="67" t="s">
        <v>414</v>
      </c>
    </row>
    <row r="65" spans="1:6" ht="15.75" customHeight="1">
      <c r="A65" s="61"/>
      <c r="B65" s="6"/>
      <c r="C65" s="66" t="s">
        <v>23</v>
      </c>
      <c r="D65" s="64">
        <v>7</v>
      </c>
      <c r="E65" s="143">
        <v>270</v>
      </c>
      <c r="F65" s="67" t="s">
        <v>905</v>
      </c>
    </row>
    <row r="66" spans="1:6" ht="15">
      <c r="A66" s="68"/>
      <c r="B66" s="6"/>
      <c r="C66" s="66" t="s">
        <v>23</v>
      </c>
      <c r="D66" s="64">
        <v>8</v>
      </c>
      <c r="E66" s="143">
        <v>270</v>
      </c>
      <c r="F66" s="67" t="s">
        <v>415</v>
      </c>
    </row>
    <row r="67" spans="1:6" ht="15">
      <c r="A67" s="61" t="s">
        <v>21</v>
      </c>
      <c r="B67" s="6" t="s">
        <v>416</v>
      </c>
      <c r="C67" s="7" t="s">
        <v>23</v>
      </c>
      <c r="D67" s="61">
        <v>5</v>
      </c>
      <c r="E67" s="153">
        <v>310</v>
      </c>
      <c r="F67" s="67" t="s">
        <v>906</v>
      </c>
    </row>
    <row r="68" spans="1:6" ht="15">
      <c r="A68" s="68"/>
      <c r="B68" s="6"/>
      <c r="C68" s="66" t="s">
        <v>23</v>
      </c>
      <c r="D68" s="64">
        <v>7</v>
      </c>
      <c r="E68" s="143">
        <v>200</v>
      </c>
      <c r="F68" s="67" t="s">
        <v>417</v>
      </c>
    </row>
    <row r="69" spans="1:6" ht="15">
      <c r="A69" s="68"/>
      <c r="B69" s="6"/>
      <c r="C69" s="66" t="s">
        <v>23</v>
      </c>
      <c r="D69" s="64">
        <v>8</v>
      </c>
      <c r="E69" s="143">
        <v>270</v>
      </c>
      <c r="F69" s="67" t="s">
        <v>418</v>
      </c>
    </row>
    <row r="70" spans="1:6" ht="15">
      <c r="A70" s="68"/>
      <c r="B70" s="6"/>
      <c r="C70" s="66" t="s">
        <v>312</v>
      </c>
      <c r="D70" s="64">
        <v>9</v>
      </c>
      <c r="E70" s="143">
        <v>18</v>
      </c>
      <c r="F70" s="67" t="s">
        <v>419</v>
      </c>
    </row>
    <row r="71" spans="1:6" ht="15">
      <c r="A71" s="68" t="s">
        <v>21</v>
      </c>
      <c r="B71" s="6" t="s">
        <v>420</v>
      </c>
      <c r="C71" s="66" t="s">
        <v>23</v>
      </c>
      <c r="D71" s="64">
        <v>1</v>
      </c>
      <c r="E71" s="143">
        <v>190</v>
      </c>
      <c r="F71" s="67" t="s">
        <v>421</v>
      </c>
    </row>
    <row r="72" spans="1:6" ht="15">
      <c r="A72" s="68" t="s">
        <v>21</v>
      </c>
      <c r="B72" s="6" t="s">
        <v>422</v>
      </c>
      <c r="C72" s="66" t="s">
        <v>23</v>
      </c>
      <c r="D72" s="64">
        <v>3</v>
      </c>
      <c r="E72" s="143">
        <v>80</v>
      </c>
      <c r="F72" s="67" t="s">
        <v>423</v>
      </c>
    </row>
    <row r="73" spans="1:6" ht="15">
      <c r="A73" s="68"/>
      <c r="B73" s="6"/>
      <c r="C73" s="66" t="s">
        <v>23</v>
      </c>
      <c r="D73" s="64">
        <v>4</v>
      </c>
      <c r="E73" s="143">
        <v>160</v>
      </c>
      <c r="F73" s="67" t="s">
        <v>424</v>
      </c>
    </row>
    <row r="74" spans="1:6" ht="15">
      <c r="A74" s="68" t="s">
        <v>21</v>
      </c>
      <c r="B74" s="6" t="s">
        <v>402</v>
      </c>
      <c r="C74" s="66" t="s">
        <v>23</v>
      </c>
      <c r="D74" s="64">
        <v>2</v>
      </c>
      <c r="E74" s="143">
        <v>380</v>
      </c>
      <c r="F74" s="67" t="s">
        <v>425</v>
      </c>
    </row>
    <row r="75" spans="1:6" ht="15">
      <c r="A75" s="68"/>
      <c r="B75" s="6"/>
      <c r="C75" s="66" t="s">
        <v>23</v>
      </c>
      <c r="D75" s="64">
        <v>3</v>
      </c>
      <c r="E75" s="143">
        <v>160</v>
      </c>
      <c r="F75" s="67" t="s">
        <v>426</v>
      </c>
    </row>
    <row r="76" spans="1:6" ht="15">
      <c r="A76" s="61" t="s">
        <v>21</v>
      </c>
      <c r="B76" s="6" t="s">
        <v>411</v>
      </c>
      <c r="C76" s="18" t="s">
        <v>23</v>
      </c>
      <c r="D76" s="64">
        <v>6</v>
      </c>
      <c r="E76" s="144">
        <v>180</v>
      </c>
      <c r="F76" s="65" t="s">
        <v>427</v>
      </c>
    </row>
    <row r="77" spans="1:6" ht="15">
      <c r="A77" s="68" t="s">
        <v>21</v>
      </c>
      <c r="B77" s="6" t="s">
        <v>407</v>
      </c>
      <c r="C77" s="66" t="s">
        <v>23</v>
      </c>
      <c r="D77" s="64">
        <v>1</v>
      </c>
      <c r="E77" s="152">
        <v>140</v>
      </c>
      <c r="F77" s="65" t="s">
        <v>430</v>
      </c>
    </row>
    <row r="78" spans="1:6" ht="15">
      <c r="A78" s="68"/>
      <c r="B78" s="6"/>
      <c r="C78" s="66" t="s">
        <v>23</v>
      </c>
      <c r="D78" s="64">
        <v>9</v>
      </c>
      <c r="E78" s="152">
        <v>230</v>
      </c>
      <c r="F78" s="65" t="s">
        <v>900</v>
      </c>
    </row>
    <row r="79" spans="1:6" ht="15.75">
      <c r="A79" s="172" t="s">
        <v>621</v>
      </c>
      <c r="B79" s="172"/>
      <c r="C79" s="172"/>
      <c r="D79" s="172"/>
      <c r="E79" s="146">
        <f>SUM(E60:E78)</f>
        <v>5110</v>
      </c>
      <c r="F79" s="55"/>
    </row>
    <row r="80" spans="1:6" ht="15.75">
      <c r="A80" s="26"/>
      <c r="B80" s="27" t="s">
        <v>803</v>
      </c>
      <c r="C80" s="40"/>
      <c r="D80" s="40"/>
      <c r="E80" s="142"/>
      <c r="F80" s="29"/>
    </row>
    <row r="81" spans="1:6" ht="15">
      <c r="A81" s="61" t="s">
        <v>21</v>
      </c>
      <c r="B81" s="6" t="s">
        <v>806</v>
      </c>
      <c r="C81" s="16" t="s">
        <v>175</v>
      </c>
      <c r="D81" s="64"/>
      <c r="E81" s="143">
        <v>320</v>
      </c>
      <c r="F81" s="67" t="s">
        <v>807</v>
      </c>
    </row>
    <row r="82" spans="1:6" s="77" customFormat="1" ht="18.75">
      <c r="A82" s="61" t="s">
        <v>21</v>
      </c>
      <c r="B82" s="6" t="s">
        <v>808</v>
      </c>
      <c r="C82" s="16" t="s">
        <v>175</v>
      </c>
      <c r="D82" s="64"/>
      <c r="E82" s="143">
        <v>400</v>
      </c>
      <c r="F82" s="67" t="s">
        <v>809</v>
      </c>
    </row>
    <row r="83" spans="1:6" ht="30">
      <c r="A83" s="61" t="s">
        <v>21</v>
      </c>
      <c r="B83" s="6" t="s">
        <v>810</v>
      </c>
      <c r="C83" s="7" t="s">
        <v>23</v>
      </c>
      <c r="D83" s="64">
        <v>9</v>
      </c>
      <c r="E83" s="143">
        <v>760</v>
      </c>
      <c r="F83" s="67" t="s">
        <v>811</v>
      </c>
    </row>
    <row r="84" spans="1:6" ht="15">
      <c r="A84" s="61"/>
      <c r="B84" s="6"/>
      <c r="C84" s="7" t="s">
        <v>23</v>
      </c>
      <c r="D84" s="64">
        <v>16</v>
      </c>
      <c r="E84" s="144">
        <v>360</v>
      </c>
      <c r="F84" s="13" t="s">
        <v>240</v>
      </c>
    </row>
    <row r="85" spans="1:6" ht="15">
      <c r="A85" s="61"/>
      <c r="B85" s="6"/>
      <c r="C85" s="7" t="s">
        <v>23</v>
      </c>
      <c r="D85" s="64">
        <v>21</v>
      </c>
      <c r="E85" s="143">
        <v>340</v>
      </c>
      <c r="F85" s="67" t="s">
        <v>229</v>
      </c>
    </row>
    <row r="86" spans="1:6" ht="15">
      <c r="A86" s="61" t="s">
        <v>21</v>
      </c>
      <c r="B86" s="6" t="s">
        <v>232</v>
      </c>
      <c r="C86" s="16" t="s">
        <v>223</v>
      </c>
      <c r="D86" s="64"/>
      <c r="E86" s="152">
        <v>840</v>
      </c>
      <c r="F86" s="67" t="s">
        <v>233</v>
      </c>
    </row>
    <row r="87" spans="1:6" ht="15">
      <c r="A87" s="68" t="s">
        <v>21</v>
      </c>
      <c r="B87" s="6" t="s">
        <v>230</v>
      </c>
      <c r="C87" s="16" t="s">
        <v>223</v>
      </c>
      <c r="D87" s="16"/>
      <c r="E87" s="144">
        <v>290</v>
      </c>
      <c r="F87" s="13" t="s">
        <v>231</v>
      </c>
    </row>
    <row r="88" spans="1:6" ht="15.75">
      <c r="A88" s="172" t="s">
        <v>621</v>
      </c>
      <c r="B88" s="172"/>
      <c r="C88" s="172"/>
      <c r="D88" s="172"/>
      <c r="E88" s="146">
        <f>SUM(E81:E87)</f>
        <v>3310</v>
      </c>
      <c r="F88" s="3"/>
    </row>
    <row r="89" spans="1:6" ht="15.75">
      <c r="A89" s="26"/>
      <c r="B89" s="27" t="s">
        <v>813</v>
      </c>
      <c r="C89" s="40"/>
      <c r="D89" s="40"/>
      <c r="E89" s="142"/>
      <c r="F89" s="29"/>
    </row>
    <row r="90" spans="1:6" ht="15">
      <c r="A90" s="194" t="s">
        <v>815</v>
      </c>
      <c r="B90" s="194"/>
      <c r="C90" s="66" t="s">
        <v>23</v>
      </c>
      <c r="D90" s="64">
        <v>13</v>
      </c>
      <c r="E90" s="144">
        <v>100</v>
      </c>
      <c r="F90" s="69" t="s">
        <v>290</v>
      </c>
    </row>
    <row r="91" spans="1:6" ht="15">
      <c r="A91" s="194"/>
      <c r="B91" s="194"/>
      <c r="C91" s="66" t="s">
        <v>23</v>
      </c>
      <c r="D91" s="64">
        <v>15</v>
      </c>
      <c r="E91" s="144">
        <v>150</v>
      </c>
      <c r="F91" s="69" t="s">
        <v>821</v>
      </c>
    </row>
    <row r="92" spans="1:6" ht="49.5" customHeight="1">
      <c r="A92" s="194"/>
      <c r="B92" s="194"/>
      <c r="C92" s="66" t="s">
        <v>23</v>
      </c>
      <c r="D92" s="64">
        <v>23</v>
      </c>
      <c r="E92" s="144">
        <v>150</v>
      </c>
      <c r="F92" s="69" t="s">
        <v>823</v>
      </c>
    </row>
    <row r="93" spans="1:6" ht="16.5" customHeight="1">
      <c r="A93" s="194" t="s">
        <v>814</v>
      </c>
      <c r="B93" s="194"/>
      <c r="C93" s="66" t="s">
        <v>23</v>
      </c>
      <c r="D93" s="64">
        <v>12</v>
      </c>
      <c r="E93" s="144">
        <v>260</v>
      </c>
      <c r="F93" s="69" t="s">
        <v>824</v>
      </c>
    </row>
    <row r="94" spans="1:6" ht="15">
      <c r="A94" s="194"/>
      <c r="B94" s="194"/>
      <c r="C94" s="66" t="s">
        <v>23</v>
      </c>
      <c r="D94" s="64">
        <v>2</v>
      </c>
      <c r="E94" s="144">
        <v>130</v>
      </c>
      <c r="F94" s="69" t="s">
        <v>822</v>
      </c>
    </row>
    <row r="95" spans="1:6" ht="15">
      <c r="A95" s="194" t="s">
        <v>816</v>
      </c>
      <c r="B95" s="194"/>
      <c r="C95" s="66" t="s">
        <v>23</v>
      </c>
      <c r="D95" s="64">
        <v>9</v>
      </c>
      <c r="E95" s="143">
        <v>290</v>
      </c>
      <c r="F95" s="67" t="s">
        <v>571</v>
      </c>
    </row>
    <row r="96" spans="1:6" ht="30">
      <c r="A96" s="194"/>
      <c r="B96" s="194"/>
      <c r="C96" s="66" t="s">
        <v>23</v>
      </c>
      <c r="D96" s="64">
        <v>5</v>
      </c>
      <c r="E96" s="144">
        <v>160</v>
      </c>
      <c r="F96" s="69" t="s">
        <v>825</v>
      </c>
    </row>
    <row r="97" spans="1:6" ht="15">
      <c r="A97" s="194"/>
      <c r="B97" s="194"/>
      <c r="C97" s="66" t="s">
        <v>23</v>
      </c>
      <c r="D97" s="64">
        <v>11</v>
      </c>
      <c r="E97" s="143">
        <v>190</v>
      </c>
      <c r="F97" s="67" t="s">
        <v>826</v>
      </c>
    </row>
    <row r="98" spans="1:6" ht="15.75">
      <c r="A98" s="172" t="s">
        <v>621</v>
      </c>
      <c r="B98" s="172"/>
      <c r="C98" s="172"/>
      <c r="D98" s="172"/>
      <c r="E98" s="146">
        <f>SUM(E90:E97)</f>
        <v>1430</v>
      </c>
      <c r="F98" s="3"/>
    </row>
    <row r="99" spans="1:6" ht="15.75">
      <c r="A99" s="26"/>
      <c r="B99" s="27" t="s">
        <v>831</v>
      </c>
      <c r="C99" s="40"/>
      <c r="D99" s="40"/>
      <c r="E99" s="142"/>
      <c r="F99" s="29"/>
    </row>
    <row r="100" spans="1:6" ht="15">
      <c r="A100" s="64" t="s">
        <v>21</v>
      </c>
      <c r="B100" s="64" t="s">
        <v>376</v>
      </c>
      <c r="C100" s="66" t="s">
        <v>23</v>
      </c>
      <c r="D100" s="64">
        <v>1</v>
      </c>
      <c r="E100" s="143">
        <v>360</v>
      </c>
      <c r="F100" s="69" t="s">
        <v>839</v>
      </c>
    </row>
    <row r="101" spans="1:6" ht="30">
      <c r="A101" s="68"/>
      <c r="B101" s="6"/>
      <c r="C101" s="66" t="s">
        <v>23</v>
      </c>
      <c r="D101" s="64">
        <v>6</v>
      </c>
      <c r="E101" s="143">
        <v>680</v>
      </c>
      <c r="F101" s="69" t="s">
        <v>840</v>
      </c>
    </row>
    <row r="102" spans="1:6" ht="15">
      <c r="A102" s="68"/>
      <c r="B102" s="6"/>
      <c r="C102" s="66" t="s">
        <v>23</v>
      </c>
      <c r="D102" s="64">
        <v>10</v>
      </c>
      <c r="E102" s="143">
        <v>310</v>
      </c>
      <c r="F102" s="69" t="s">
        <v>377</v>
      </c>
    </row>
    <row r="103" spans="1:6" ht="15">
      <c r="A103" s="68"/>
      <c r="B103" s="6"/>
      <c r="C103" s="66" t="s">
        <v>23</v>
      </c>
      <c r="D103" s="64">
        <v>16</v>
      </c>
      <c r="E103" s="143">
        <v>230</v>
      </c>
      <c r="F103" s="69" t="s">
        <v>837</v>
      </c>
    </row>
    <row r="104" spans="1:6" ht="15">
      <c r="A104" s="68"/>
      <c r="B104" s="8"/>
      <c r="C104" s="66" t="s">
        <v>23</v>
      </c>
      <c r="D104" s="64">
        <v>17</v>
      </c>
      <c r="E104" s="143">
        <v>310</v>
      </c>
      <c r="F104" s="69" t="s">
        <v>378</v>
      </c>
    </row>
    <row r="105" spans="1:6" ht="15">
      <c r="A105" s="64" t="s">
        <v>21</v>
      </c>
      <c r="B105" s="6" t="s">
        <v>371</v>
      </c>
      <c r="C105" s="66" t="s">
        <v>23</v>
      </c>
      <c r="D105" s="64">
        <v>54</v>
      </c>
      <c r="E105" s="143">
        <v>370</v>
      </c>
      <c r="F105" s="69" t="s">
        <v>379</v>
      </c>
    </row>
    <row r="106" spans="1:6" ht="15">
      <c r="A106" s="64" t="s">
        <v>21</v>
      </c>
      <c r="B106" s="6" t="s">
        <v>838</v>
      </c>
      <c r="C106" s="66" t="s">
        <v>23</v>
      </c>
      <c r="D106" s="64">
        <v>4</v>
      </c>
      <c r="E106" s="143">
        <v>20</v>
      </c>
      <c r="F106" s="69" t="s">
        <v>576</v>
      </c>
    </row>
    <row r="107" spans="1:6" ht="15.75">
      <c r="A107" s="172" t="s">
        <v>621</v>
      </c>
      <c r="B107" s="172"/>
      <c r="C107" s="172"/>
      <c r="D107" s="172"/>
      <c r="E107" s="146">
        <f>SUM(E100:E106)</f>
        <v>2280</v>
      </c>
      <c r="F107" s="3"/>
    </row>
    <row r="108" spans="1:6" ht="15.75">
      <c r="A108" s="57" t="s">
        <v>940</v>
      </c>
      <c r="B108" s="58"/>
      <c r="C108" s="59"/>
      <c r="D108" s="59"/>
      <c r="E108" s="146">
        <f>SUM(,E98,E107,E88,E79)</f>
        <v>12130</v>
      </c>
      <c r="F108" s="58"/>
    </row>
    <row r="109" spans="1:6" ht="15">
      <c r="A109" s="20"/>
      <c r="B109" s="174" t="s">
        <v>30</v>
      </c>
      <c r="C109" s="174"/>
      <c r="D109" s="174"/>
      <c r="E109" s="174"/>
      <c r="F109" s="175"/>
    </row>
    <row r="110" spans="1:6" ht="15">
      <c r="A110" s="21"/>
      <c r="B110" s="176" t="s">
        <v>31</v>
      </c>
      <c r="C110" s="176"/>
      <c r="D110" s="176"/>
      <c r="E110" s="176"/>
      <c r="F110" s="177"/>
    </row>
    <row r="111" spans="1:6" ht="15.75">
      <c r="A111" s="26"/>
      <c r="B111" s="27" t="s">
        <v>802</v>
      </c>
      <c r="C111" s="40"/>
      <c r="D111" s="40"/>
      <c r="E111" s="142"/>
      <c r="F111" s="29"/>
    </row>
    <row r="112" spans="1:6" ht="15">
      <c r="A112" s="71" t="s">
        <v>21</v>
      </c>
      <c r="B112" s="1" t="s">
        <v>420</v>
      </c>
      <c r="C112" s="2" t="s">
        <v>23</v>
      </c>
      <c r="D112" s="63">
        <v>3</v>
      </c>
      <c r="E112" s="148">
        <v>400</v>
      </c>
      <c r="F112" s="65" t="s">
        <v>429</v>
      </c>
    </row>
    <row r="113" spans="1:6" ht="15">
      <c r="A113" s="71"/>
      <c r="B113" s="1"/>
      <c r="C113" s="2" t="s">
        <v>23</v>
      </c>
      <c r="D113" s="63">
        <v>5</v>
      </c>
      <c r="E113" s="148">
        <v>270</v>
      </c>
      <c r="F113" s="65" t="s">
        <v>907</v>
      </c>
    </row>
    <row r="114" spans="1:6" ht="15">
      <c r="A114" s="71"/>
      <c r="B114" s="1"/>
      <c r="C114" s="2" t="s">
        <v>23</v>
      </c>
      <c r="D114" s="63">
        <v>10</v>
      </c>
      <c r="E114" s="148">
        <v>350</v>
      </c>
      <c r="F114" s="65" t="s">
        <v>410</v>
      </c>
    </row>
    <row r="115" spans="1:6" ht="15">
      <c r="A115" s="71" t="s">
        <v>21</v>
      </c>
      <c r="B115" s="1" t="s">
        <v>402</v>
      </c>
      <c r="C115" s="2" t="s">
        <v>237</v>
      </c>
      <c r="D115" s="63">
        <v>6</v>
      </c>
      <c r="E115" s="148">
        <v>2130</v>
      </c>
      <c r="F115" s="65" t="s">
        <v>908</v>
      </c>
    </row>
    <row r="116" spans="1:6" ht="15.75">
      <c r="A116" s="172" t="s">
        <v>621</v>
      </c>
      <c r="B116" s="172"/>
      <c r="C116" s="172"/>
      <c r="D116" s="172"/>
      <c r="E116" s="146">
        <f>SUM(E112:E115)</f>
        <v>3150</v>
      </c>
      <c r="F116" s="3"/>
    </row>
    <row r="117" spans="1:6" ht="15.75">
      <c r="A117" s="26"/>
      <c r="B117" s="27" t="s">
        <v>803</v>
      </c>
      <c r="C117" s="40"/>
      <c r="D117" s="40"/>
      <c r="E117" s="142"/>
      <c r="F117" s="29"/>
    </row>
    <row r="118" spans="1:6" ht="90">
      <c r="A118" s="61" t="s">
        <v>21</v>
      </c>
      <c r="B118" s="6" t="s">
        <v>227</v>
      </c>
      <c r="C118" s="66" t="s">
        <v>178</v>
      </c>
      <c r="D118" s="64">
        <v>7</v>
      </c>
      <c r="E118" s="143">
        <v>1700</v>
      </c>
      <c r="F118" s="65" t="s">
        <v>812</v>
      </c>
    </row>
    <row r="119" spans="1:6" ht="15">
      <c r="A119" s="61" t="s">
        <v>21</v>
      </c>
      <c r="B119" s="6" t="s">
        <v>227</v>
      </c>
      <c r="C119" s="66" t="s">
        <v>178</v>
      </c>
      <c r="D119" s="64">
        <v>15</v>
      </c>
      <c r="E119" s="143">
        <v>490</v>
      </c>
      <c r="F119" s="67" t="s">
        <v>228</v>
      </c>
    </row>
    <row r="120" spans="1:6" ht="15">
      <c r="A120" s="61" t="s">
        <v>21</v>
      </c>
      <c r="B120" s="6" t="s">
        <v>227</v>
      </c>
      <c r="C120" s="66" t="s">
        <v>178</v>
      </c>
      <c r="D120" s="64">
        <v>18</v>
      </c>
      <c r="E120" s="144">
        <v>1000</v>
      </c>
      <c r="F120" s="65" t="s">
        <v>241</v>
      </c>
    </row>
    <row r="121" spans="1:6" ht="15.75">
      <c r="A121" s="172" t="s">
        <v>621</v>
      </c>
      <c r="B121" s="172"/>
      <c r="C121" s="172"/>
      <c r="D121" s="172"/>
      <c r="E121" s="146">
        <f>SUM(E118:E120)</f>
        <v>3190</v>
      </c>
      <c r="F121" s="3"/>
    </row>
    <row r="122" spans="1:6" ht="15.75">
      <c r="A122" s="26"/>
      <c r="B122" s="27" t="s">
        <v>813</v>
      </c>
      <c r="C122" s="40"/>
      <c r="D122" s="40"/>
      <c r="E122" s="142"/>
      <c r="F122" s="29"/>
    </row>
    <row r="123" spans="1:6" ht="75">
      <c r="A123" s="12" t="s">
        <v>21</v>
      </c>
      <c r="B123" s="12" t="s">
        <v>289</v>
      </c>
      <c r="C123" s="66" t="s">
        <v>23</v>
      </c>
      <c r="D123" s="64">
        <v>4</v>
      </c>
      <c r="E123" s="143">
        <v>740</v>
      </c>
      <c r="F123" s="69" t="s">
        <v>828</v>
      </c>
    </row>
    <row r="124" spans="1:6" ht="30">
      <c r="A124" s="12"/>
      <c r="B124" s="12"/>
      <c r="C124" s="66" t="s">
        <v>23</v>
      </c>
      <c r="D124" s="64">
        <v>21</v>
      </c>
      <c r="E124" s="143">
        <v>290</v>
      </c>
      <c r="F124" s="69" t="s">
        <v>829</v>
      </c>
    </row>
    <row r="125" spans="1:6" ht="45">
      <c r="A125" s="12"/>
      <c r="B125" s="12"/>
      <c r="C125" s="66" t="s">
        <v>23</v>
      </c>
      <c r="D125" s="64">
        <v>22</v>
      </c>
      <c r="E125" s="144">
        <v>180</v>
      </c>
      <c r="F125" s="69" t="s">
        <v>830</v>
      </c>
    </row>
    <row r="126" spans="1:6" ht="15">
      <c r="A126" s="12" t="s">
        <v>21</v>
      </c>
      <c r="B126" s="12" t="s">
        <v>291</v>
      </c>
      <c r="C126" s="66" t="s">
        <v>23</v>
      </c>
      <c r="D126" s="64">
        <v>18</v>
      </c>
      <c r="E126" s="143">
        <v>60</v>
      </c>
      <c r="F126" s="69" t="s">
        <v>292</v>
      </c>
    </row>
    <row r="127" spans="1:6" ht="15">
      <c r="A127" s="12"/>
      <c r="B127" s="12"/>
      <c r="C127" s="66" t="s">
        <v>23</v>
      </c>
      <c r="D127" s="64">
        <v>19</v>
      </c>
      <c r="E127" s="143">
        <v>80</v>
      </c>
      <c r="F127" s="69" t="s">
        <v>827</v>
      </c>
    </row>
    <row r="128" spans="1:6" ht="15">
      <c r="A128" s="12"/>
      <c r="B128" s="12"/>
      <c r="C128" s="66" t="s">
        <v>23</v>
      </c>
      <c r="D128" s="64">
        <v>20</v>
      </c>
      <c r="E128" s="143">
        <v>290</v>
      </c>
      <c r="F128" s="69" t="s">
        <v>293</v>
      </c>
    </row>
    <row r="129" spans="1:6" ht="15.75">
      <c r="A129" s="172" t="s">
        <v>621</v>
      </c>
      <c r="B129" s="172"/>
      <c r="C129" s="172"/>
      <c r="D129" s="172"/>
      <c r="E129" s="146">
        <f>SUM(E123:E128)</f>
        <v>1640</v>
      </c>
      <c r="F129" s="3"/>
    </row>
    <row r="130" spans="1:6" ht="15.75">
      <c r="A130" s="26"/>
      <c r="B130" s="27" t="s">
        <v>831</v>
      </c>
      <c r="C130" s="40"/>
      <c r="D130" s="40"/>
      <c r="E130" s="142"/>
      <c r="F130" s="29"/>
    </row>
    <row r="131" spans="1:6" ht="15">
      <c r="A131" s="68" t="s">
        <v>21</v>
      </c>
      <c r="B131" s="6" t="s">
        <v>380</v>
      </c>
      <c r="C131" s="10" t="s">
        <v>23</v>
      </c>
      <c r="D131" s="64">
        <v>4</v>
      </c>
      <c r="E131" s="152">
        <v>450</v>
      </c>
      <c r="F131" s="69" t="s">
        <v>381</v>
      </c>
    </row>
    <row r="132" spans="1:6" ht="45">
      <c r="A132" s="68"/>
      <c r="B132" s="64"/>
      <c r="C132" s="66" t="s">
        <v>23</v>
      </c>
      <c r="D132" s="64">
        <v>6</v>
      </c>
      <c r="E132" s="152">
        <v>730</v>
      </c>
      <c r="F132" s="69" t="s">
        <v>844</v>
      </c>
    </row>
    <row r="133" spans="1:6" ht="34.5" customHeight="1">
      <c r="A133" s="68"/>
      <c r="B133" s="6"/>
      <c r="C133" s="10" t="s">
        <v>23</v>
      </c>
      <c r="D133" s="64">
        <v>8</v>
      </c>
      <c r="E133" s="152">
        <v>240</v>
      </c>
      <c r="F133" s="69" t="s">
        <v>845</v>
      </c>
    </row>
    <row r="134" spans="1:6" ht="15">
      <c r="A134" s="64" t="s">
        <v>21</v>
      </c>
      <c r="B134" s="64" t="s">
        <v>376</v>
      </c>
      <c r="C134" s="18" t="s">
        <v>23</v>
      </c>
      <c r="D134" s="64">
        <v>9</v>
      </c>
      <c r="E134" s="152">
        <v>360</v>
      </c>
      <c r="F134" s="69" t="s">
        <v>841</v>
      </c>
    </row>
    <row r="135" spans="1:6" ht="15">
      <c r="A135" s="14" t="s">
        <v>21</v>
      </c>
      <c r="B135" s="14" t="s">
        <v>380</v>
      </c>
      <c r="C135" s="66" t="s">
        <v>23</v>
      </c>
      <c r="D135" s="64">
        <v>11</v>
      </c>
      <c r="E135" s="152">
        <v>150</v>
      </c>
      <c r="F135" s="69" t="s">
        <v>842</v>
      </c>
    </row>
    <row r="136" spans="1:6" ht="15">
      <c r="A136" s="68" t="s">
        <v>21</v>
      </c>
      <c r="B136" s="6" t="s">
        <v>376</v>
      </c>
      <c r="C136" s="10" t="s">
        <v>23</v>
      </c>
      <c r="D136" s="64">
        <v>19</v>
      </c>
      <c r="E136" s="152">
        <v>160</v>
      </c>
      <c r="F136" s="69" t="s">
        <v>846</v>
      </c>
    </row>
    <row r="137" spans="1:6" ht="15">
      <c r="A137" s="68"/>
      <c r="B137" s="8"/>
      <c r="C137" s="10" t="s">
        <v>23</v>
      </c>
      <c r="D137" s="64">
        <v>20</v>
      </c>
      <c r="E137" s="152">
        <v>20</v>
      </c>
      <c r="F137" s="69" t="s">
        <v>843</v>
      </c>
    </row>
    <row r="138" spans="1:6" ht="15">
      <c r="A138" s="68" t="s">
        <v>21</v>
      </c>
      <c r="B138" s="6" t="s">
        <v>369</v>
      </c>
      <c r="C138" s="10" t="s">
        <v>23</v>
      </c>
      <c r="D138" s="64">
        <v>1</v>
      </c>
      <c r="E138" s="152">
        <v>50</v>
      </c>
      <c r="F138" s="69" t="s">
        <v>847</v>
      </c>
    </row>
    <row r="139" spans="1:6" ht="15.75">
      <c r="A139" s="172" t="s">
        <v>621</v>
      </c>
      <c r="B139" s="172"/>
      <c r="C139" s="172"/>
      <c r="D139" s="172"/>
      <c r="E139" s="146">
        <f>SUM(E131:E138)</f>
        <v>2160</v>
      </c>
      <c r="F139" s="3"/>
    </row>
    <row r="140" spans="1:6" ht="15.75">
      <c r="A140" s="57" t="s">
        <v>941</v>
      </c>
      <c r="B140" s="58"/>
      <c r="C140" s="59"/>
      <c r="D140" s="59"/>
      <c r="E140" s="146">
        <f>SUM(,E129,E139,E121,E116)</f>
        <v>10140</v>
      </c>
      <c r="F140" s="58"/>
    </row>
    <row r="141" spans="1:6" ht="15.75">
      <c r="A141" s="101" t="s">
        <v>924</v>
      </c>
      <c r="B141" s="102"/>
      <c r="C141" s="102"/>
      <c r="D141" s="102"/>
      <c r="E141" s="156">
        <f>E140+E108+E56</f>
        <v>33910</v>
      </c>
      <c r="F141" s="97"/>
    </row>
    <row r="143" spans="2:6" ht="15.75">
      <c r="B143" s="136"/>
      <c r="C143" s="130" t="s">
        <v>945</v>
      </c>
      <c r="D143" s="129"/>
      <c r="E143" s="163"/>
      <c r="F143" s="131" t="s">
        <v>964</v>
      </c>
    </row>
    <row r="144" spans="2:6" ht="15.75">
      <c r="B144" s="137" t="s">
        <v>946</v>
      </c>
      <c r="C144" s="130"/>
      <c r="D144" s="129"/>
      <c r="E144" s="163"/>
      <c r="F144" s="129"/>
    </row>
    <row r="145" spans="2:6" ht="15.75">
      <c r="B145" s="129"/>
      <c r="C145" s="130" t="s">
        <v>947</v>
      </c>
      <c r="D145" s="129"/>
      <c r="E145" s="163"/>
      <c r="F145" s="131" t="s">
        <v>965</v>
      </c>
    </row>
  </sheetData>
  <sheetProtection/>
  <mergeCells count="31">
    <mergeCell ref="A79:D79"/>
    <mergeCell ref="A139:D139"/>
    <mergeCell ref="A95:B97"/>
    <mergeCell ref="A98:D98"/>
    <mergeCell ref="A107:D107"/>
    <mergeCell ref="A116:D116"/>
    <mergeCell ref="A39:B40"/>
    <mergeCell ref="A90:B92"/>
    <mergeCell ref="B57:F57"/>
    <mergeCell ref="A41:B41"/>
    <mergeCell ref="A42:D42"/>
    <mergeCell ref="B110:F110"/>
    <mergeCell ref="A8:F8"/>
    <mergeCell ref="A9:F9"/>
    <mergeCell ref="B10:D10"/>
    <mergeCell ref="B11:F11"/>
    <mergeCell ref="B12:F12"/>
    <mergeCell ref="A28:D28"/>
    <mergeCell ref="A36:D36"/>
    <mergeCell ref="A38:B38"/>
    <mergeCell ref="A55:D55"/>
    <mergeCell ref="A88:D88"/>
    <mergeCell ref="A129:D129"/>
    <mergeCell ref="B58:F58"/>
    <mergeCell ref="A121:D121"/>
    <mergeCell ref="A93:B94"/>
    <mergeCell ref="A1:E1"/>
    <mergeCell ref="A2:E2"/>
    <mergeCell ref="D4:E4"/>
    <mergeCell ref="B5:E5"/>
    <mergeCell ref="B109:F10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F143"/>
  <sheetViews>
    <sheetView zoomScalePageLayoutView="0" workbookViewId="0" topLeftCell="A1">
      <selection activeCell="F7" sqref="F7"/>
    </sheetView>
  </sheetViews>
  <sheetFormatPr defaultColWidth="9.140625" defaultRowHeight="15"/>
  <cols>
    <col min="1" max="1" width="3.7109375" style="0" customWidth="1"/>
    <col min="2" max="2" width="14.8515625" style="0" customWidth="1"/>
    <col min="3" max="3" width="4.00390625" style="0" customWidth="1"/>
    <col min="4" max="4" width="10.140625" style="0" customWidth="1"/>
    <col min="5" max="5" width="17.7109375" style="161" customWidth="1"/>
    <col min="6" max="6" width="115.8515625" style="0" customWidth="1"/>
  </cols>
  <sheetData>
    <row r="1" spans="1:6" ht="16.5">
      <c r="A1" s="180" t="s">
        <v>948</v>
      </c>
      <c r="B1" s="180"/>
      <c r="C1" s="180"/>
      <c r="D1" s="180"/>
      <c r="E1" s="180"/>
      <c r="F1" s="113" t="s">
        <v>949</v>
      </c>
    </row>
    <row r="2" spans="1:6" ht="16.5">
      <c r="A2" s="180" t="s">
        <v>966</v>
      </c>
      <c r="B2" s="180"/>
      <c r="C2" s="180"/>
      <c r="D2" s="180"/>
      <c r="E2" s="180"/>
      <c r="F2" s="113" t="s">
        <v>967</v>
      </c>
    </row>
    <row r="3" spans="1:6" ht="18">
      <c r="A3" s="106"/>
      <c r="B3" s="107"/>
      <c r="C3" s="108"/>
      <c r="D3" s="107"/>
      <c r="E3" s="140"/>
      <c r="F3" s="109"/>
    </row>
    <row r="4" spans="1:6" ht="15.75">
      <c r="A4" s="114"/>
      <c r="B4" s="115"/>
      <c r="C4" s="115"/>
      <c r="D4" s="181"/>
      <c r="E4" s="181"/>
      <c r="F4" s="116" t="s">
        <v>979</v>
      </c>
    </row>
    <row r="5" spans="1:6" ht="15">
      <c r="A5" s="117"/>
      <c r="B5" s="182" t="s">
        <v>969</v>
      </c>
      <c r="C5" s="182"/>
      <c r="D5" s="182"/>
      <c r="E5" s="182"/>
      <c r="F5" s="118" t="str">
        <f>B5</f>
        <v>"_____" ____________ 2022р.</v>
      </c>
    </row>
    <row r="6" ht="15"/>
    <row r="8" spans="1:6" ht="15">
      <c r="A8" s="185" t="s">
        <v>0</v>
      </c>
      <c r="B8" s="185"/>
      <c r="C8" s="185"/>
      <c r="D8" s="185"/>
      <c r="E8" s="185"/>
      <c r="F8" s="185"/>
    </row>
    <row r="9" spans="1:6" ht="15.75" customHeight="1">
      <c r="A9" s="186" t="s">
        <v>980</v>
      </c>
      <c r="B9" s="186"/>
      <c r="C9" s="186"/>
      <c r="D9" s="186"/>
      <c r="E9" s="186"/>
      <c r="F9" s="186"/>
    </row>
    <row r="10" spans="1:6" ht="44.25" customHeight="1">
      <c r="A10" s="19"/>
      <c r="B10" s="187" t="s">
        <v>1</v>
      </c>
      <c r="C10" s="187"/>
      <c r="D10" s="188"/>
      <c r="E10" s="141" t="s">
        <v>2</v>
      </c>
      <c r="F10" s="32" t="s">
        <v>3</v>
      </c>
    </row>
    <row r="11" spans="1:6" ht="15">
      <c r="A11" s="20"/>
      <c r="B11" s="189" t="s">
        <v>4</v>
      </c>
      <c r="C11" s="189"/>
      <c r="D11" s="189"/>
      <c r="E11" s="189"/>
      <c r="F11" s="190"/>
    </row>
    <row r="12" spans="1:6" ht="15">
      <c r="A12" s="21"/>
      <c r="B12" s="191" t="s">
        <v>5</v>
      </c>
      <c r="C12" s="191"/>
      <c r="D12" s="191"/>
      <c r="E12" s="191"/>
      <c r="F12" s="192"/>
    </row>
    <row r="13" spans="1:6" ht="15.75">
      <c r="A13" s="26"/>
      <c r="B13" s="27" t="s">
        <v>848</v>
      </c>
      <c r="C13" s="40"/>
      <c r="D13" s="40"/>
      <c r="E13" s="142"/>
      <c r="F13" s="29"/>
    </row>
    <row r="14" spans="1:6" ht="30">
      <c r="A14" s="61" t="s">
        <v>21</v>
      </c>
      <c r="B14" s="6" t="s">
        <v>431</v>
      </c>
      <c r="C14" s="7" t="s">
        <v>23</v>
      </c>
      <c r="D14" s="61">
        <v>4</v>
      </c>
      <c r="E14" s="144">
        <v>350</v>
      </c>
      <c r="F14" s="72" t="s">
        <v>850</v>
      </c>
    </row>
    <row r="15" spans="1:6" ht="16.5" customHeight="1">
      <c r="A15" s="61"/>
      <c r="B15" s="6"/>
      <c r="C15" s="7" t="s">
        <v>23</v>
      </c>
      <c r="D15" s="61">
        <v>8</v>
      </c>
      <c r="E15" s="144">
        <v>490</v>
      </c>
      <c r="F15" s="72" t="s">
        <v>849</v>
      </c>
    </row>
    <row r="16" spans="1:6" ht="15">
      <c r="A16" s="61"/>
      <c r="B16" s="6"/>
      <c r="C16" s="66" t="s">
        <v>23</v>
      </c>
      <c r="D16" s="64">
        <v>9</v>
      </c>
      <c r="E16" s="144">
        <v>570</v>
      </c>
      <c r="F16" s="72" t="s">
        <v>432</v>
      </c>
    </row>
    <row r="17" spans="1:6" ht="15">
      <c r="A17" s="68" t="s">
        <v>21</v>
      </c>
      <c r="B17" s="6" t="s">
        <v>433</v>
      </c>
      <c r="C17" s="66" t="s">
        <v>23</v>
      </c>
      <c r="D17" s="64">
        <v>1</v>
      </c>
      <c r="E17" s="144">
        <v>110</v>
      </c>
      <c r="F17" s="72" t="s">
        <v>434</v>
      </c>
    </row>
    <row r="18" spans="1:6" ht="15">
      <c r="A18" s="68"/>
      <c r="B18" s="6"/>
      <c r="C18" s="66" t="s">
        <v>23</v>
      </c>
      <c r="D18" s="64">
        <v>4</v>
      </c>
      <c r="E18" s="144">
        <v>30</v>
      </c>
      <c r="F18" s="72" t="s">
        <v>435</v>
      </c>
    </row>
    <row r="19" spans="1:6" ht="15">
      <c r="A19" s="68" t="s">
        <v>21</v>
      </c>
      <c r="B19" s="6" t="s">
        <v>436</v>
      </c>
      <c r="C19" s="66" t="s">
        <v>23</v>
      </c>
      <c r="D19" s="64">
        <v>19</v>
      </c>
      <c r="E19" s="144">
        <v>140</v>
      </c>
      <c r="F19" s="72" t="s">
        <v>437</v>
      </c>
    </row>
    <row r="20" spans="1:6" ht="30">
      <c r="A20" s="61" t="s">
        <v>21</v>
      </c>
      <c r="B20" s="6" t="s">
        <v>438</v>
      </c>
      <c r="C20" s="66" t="s">
        <v>23</v>
      </c>
      <c r="D20" s="64">
        <v>2</v>
      </c>
      <c r="E20" s="144">
        <v>880</v>
      </c>
      <c r="F20" s="72" t="s">
        <v>851</v>
      </c>
    </row>
    <row r="21" spans="1:6" ht="33" customHeight="1">
      <c r="A21" s="61"/>
      <c r="B21" s="6"/>
      <c r="C21" s="18" t="s">
        <v>23</v>
      </c>
      <c r="D21" s="64">
        <v>6</v>
      </c>
      <c r="E21" s="144">
        <v>1010</v>
      </c>
      <c r="F21" s="72" t="s">
        <v>852</v>
      </c>
    </row>
    <row r="22" spans="1:6" ht="15">
      <c r="A22" s="68"/>
      <c r="B22" s="6"/>
      <c r="C22" s="66" t="s">
        <v>23</v>
      </c>
      <c r="D22" s="64">
        <v>8</v>
      </c>
      <c r="E22" s="152">
        <v>510</v>
      </c>
      <c r="F22" s="72" t="s">
        <v>439</v>
      </c>
    </row>
    <row r="23" spans="1:6" ht="15.75" customHeight="1">
      <c r="A23" s="172" t="s">
        <v>621</v>
      </c>
      <c r="B23" s="172"/>
      <c r="C23" s="172"/>
      <c r="D23" s="172"/>
      <c r="E23" s="146">
        <f>SUM(E14:E22)</f>
        <v>4090</v>
      </c>
      <c r="F23" s="55"/>
    </row>
    <row r="24" spans="1:6" ht="15.75">
      <c r="A24" s="26"/>
      <c r="B24" s="27" t="s">
        <v>857</v>
      </c>
      <c r="C24" s="40"/>
      <c r="D24" s="40"/>
      <c r="E24" s="142"/>
      <c r="F24" s="29"/>
    </row>
    <row r="25" spans="1:6" ht="30">
      <c r="A25" s="12" t="s">
        <v>21</v>
      </c>
      <c r="B25" s="6" t="s">
        <v>179</v>
      </c>
      <c r="C25" s="7" t="s">
        <v>23</v>
      </c>
      <c r="D25" s="61">
        <v>50</v>
      </c>
      <c r="E25" s="144">
        <v>240</v>
      </c>
      <c r="F25" s="72" t="s">
        <v>858</v>
      </c>
    </row>
    <row r="26" spans="1:6" ht="30">
      <c r="A26" s="13"/>
      <c r="B26" s="6"/>
      <c r="C26" s="66" t="s">
        <v>23</v>
      </c>
      <c r="D26" s="64">
        <v>51</v>
      </c>
      <c r="E26" s="144">
        <v>320</v>
      </c>
      <c r="F26" s="72" t="s">
        <v>860</v>
      </c>
    </row>
    <row r="27" spans="1:6" ht="30">
      <c r="A27" s="13"/>
      <c r="B27" s="6"/>
      <c r="C27" s="66" t="s">
        <v>23</v>
      </c>
      <c r="D27" s="64">
        <v>52</v>
      </c>
      <c r="E27" s="144">
        <v>270</v>
      </c>
      <c r="F27" s="72" t="s">
        <v>861</v>
      </c>
    </row>
    <row r="28" spans="1:6" ht="15">
      <c r="A28" s="13"/>
      <c r="B28" s="6"/>
      <c r="C28" s="66" t="s">
        <v>23</v>
      </c>
      <c r="D28" s="64">
        <v>53</v>
      </c>
      <c r="E28" s="144">
        <v>400</v>
      </c>
      <c r="F28" s="72" t="s">
        <v>859</v>
      </c>
    </row>
    <row r="29" spans="1:6" ht="30">
      <c r="A29" s="13"/>
      <c r="B29" s="6"/>
      <c r="C29" s="66" t="s">
        <v>23</v>
      </c>
      <c r="D29" s="64">
        <v>54</v>
      </c>
      <c r="E29" s="144">
        <v>170</v>
      </c>
      <c r="F29" s="72" t="s">
        <v>862</v>
      </c>
    </row>
    <row r="30" spans="1:6" ht="45">
      <c r="A30" s="61" t="s">
        <v>21</v>
      </c>
      <c r="B30" s="6" t="s">
        <v>181</v>
      </c>
      <c r="C30" s="66" t="s">
        <v>23</v>
      </c>
      <c r="D30" s="64">
        <v>5</v>
      </c>
      <c r="E30" s="144">
        <v>1330</v>
      </c>
      <c r="F30" s="72" t="s">
        <v>863</v>
      </c>
    </row>
    <row r="31" spans="1:6" ht="30">
      <c r="A31" s="61" t="s">
        <v>21</v>
      </c>
      <c r="B31" s="6" t="s">
        <v>182</v>
      </c>
      <c r="C31" s="66" t="s">
        <v>23</v>
      </c>
      <c r="D31" s="64">
        <v>5</v>
      </c>
      <c r="E31" s="144">
        <v>820</v>
      </c>
      <c r="F31" s="72" t="s">
        <v>864</v>
      </c>
    </row>
    <row r="32" spans="1:6" ht="15">
      <c r="A32" s="61"/>
      <c r="B32" s="6"/>
      <c r="C32" s="66" t="s">
        <v>23</v>
      </c>
      <c r="D32" s="64">
        <v>28</v>
      </c>
      <c r="E32" s="144">
        <v>240</v>
      </c>
      <c r="F32" s="72" t="s">
        <v>183</v>
      </c>
    </row>
    <row r="33" spans="1:6" ht="15.75" customHeight="1">
      <c r="A33" s="172" t="s">
        <v>621</v>
      </c>
      <c r="B33" s="172"/>
      <c r="C33" s="172"/>
      <c r="D33" s="172"/>
      <c r="E33" s="146">
        <f>SUM(E25:E32)</f>
        <v>3790</v>
      </c>
      <c r="F33" s="55"/>
    </row>
    <row r="34" spans="1:6" ht="15.75">
      <c r="A34" s="26"/>
      <c r="B34" s="27" t="s">
        <v>885</v>
      </c>
      <c r="C34" s="40"/>
      <c r="D34" s="40"/>
      <c r="E34" s="142"/>
      <c r="F34" s="29"/>
    </row>
    <row r="35" spans="1:6" ht="15">
      <c r="A35" s="73" t="s">
        <v>21</v>
      </c>
      <c r="B35" s="64" t="s">
        <v>203</v>
      </c>
      <c r="C35" s="7" t="s">
        <v>23</v>
      </c>
      <c r="D35" s="61">
        <v>6</v>
      </c>
      <c r="E35" s="144">
        <v>570</v>
      </c>
      <c r="F35" s="72" t="s">
        <v>211</v>
      </c>
    </row>
    <row r="36" spans="1:6" ht="15">
      <c r="A36" s="73"/>
      <c r="B36" s="64"/>
      <c r="C36" s="7" t="s">
        <v>23</v>
      </c>
      <c r="D36" s="61">
        <v>16</v>
      </c>
      <c r="E36" s="144">
        <v>1260</v>
      </c>
      <c r="F36" s="72" t="s">
        <v>886</v>
      </c>
    </row>
    <row r="37" spans="1:6" ht="15">
      <c r="A37" s="73"/>
      <c r="B37" s="64"/>
      <c r="C37" s="66" t="s">
        <v>23</v>
      </c>
      <c r="D37" s="64">
        <v>26</v>
      </c>
      <c r="E37" s="144">
        <v>860</v>
      </c>
      <c r="F37" s="72" t="s">
        <v>889</v>
      </c>
    </row>
    <row r="38" spans="1:6" ht="30">
      <c r="A38" s="73" t="s">
        <v>21</v>
      </c>
      <c r="B38" s="64" t="s">
        <v>204</v>
      </c>
      <c r="C38" s="64" t="s">
        <v>175</v>
      </c>
      <c r="D38" s="64"/>
      <c r="E38" s="144">
        <v>1240</v>
      </c>
      <c r="F38" s="72" t="s">
        <v>205</v>
      </c>
    </row>
    <row r="39" spans="1:6" ht="15">
      <c r="A39" s="73" t="s">
        <v>21</v>
      </c>
      <c r="B39" s="64" t="s">
        <v>208</v>
      </c>
      <c r="C39" s="64" t="s">
        <v>175</v>
      </c>
      <c r="D39" s="64"/>
      <c r="E39" s="144">
        <v>390</v>
      </c>
      <c r="F39" s="72" t="s">
        <v>209</v>
      </c>
    </row>
    <row r="40" spans="1:6" ht="15">
      <c r="A40" s="73" t="s">
        <v>21</v>
      </c>
      <c r="B40" s="64" t="s">
        <v>206</v>
      </c>
      <c r="C40" s="64" t="s">
        <v>175</v>
      </c>
      <c r="D40" s="64"/>
      <c r="E40" s="144">
        <v>400</v>
      </c>
      <c r="F40" s="72" t="s">
        <v>207</v>
      </c>
    </row>
    <row r="41" spans="1:6" ht="15">
      <c r="A41" s="73" t="s">
        <v>21</v>
      </c>
      <c r="B41" s="64" t="s">
        <v>888</v>
      </c>
      <c r="C41" s="64" t="s">
        <v>175</v>
      </c>
      <c r="D41" s="64"/>
      <c r="E41" s="144">
        <v>80</v>
      </c>
      <c r="F41" s="72" t="s">
        <v>887</v>
      </c>
    </row>
    <row r="42" spans="1:6" ht="30">
      <c r="A42" s="73" t="s">
        <v>21</v>
      </c>
      <c r="B42" s="64" t="s">
        <v>180</v>
      </c>
      <c r="C42" s="64" t="s">
        <v>175</v>
      </c>
      <c r="D42" s="64"/>
      <c r="E42" s="144">
        <v>1150</v>
      </c>
      <c r="F42" s="72" t="s">
        <v>210</v>
      </c>
    </row>
    <row r="43" spans="1:6" ht="15.75" customHeight="1">
      <c r="A43" s="172" t="s">
        <v>621</v>
      </c>
      <c r="B43" s="172"/>
      <c r="C43" s="172"/>
      <c r="D43" s="172"/>
      <c r="E43" s="146">
        <f>SUM(E35:E42)</f>
        <v>5950</v>
      </c>
      <c r="F43" s="55"/>
    </row>
    <row r="44" spans="1:6" ht="15.75">
      <c r="A44" s="57" t="s">
        <v>942</v>
      </c>
      <c r="B44" s="58"/>
      <c r="C44" s="59"/>
      <c r="D44" s="59"/>
      <c r="E44" s="146">
        <f>SUM(,E33,E43,E23)</f>
        <v>13830</v>
      </c>
      <c r="F44" s="58"/>
    </row>
    <row r="45" spans="1:6" ht="15">
      <c r="A45" s="20"/>
      <c r="B45" s="174" t="s">
        <v>26</v>
      </c>
      <c r="C45" s="174"/>
      <c r="D45" s="174"/>
      <c r="E45" s="174"/>
      <c r="F45" s="175"/>
    </row>
    <row r="46" spans="1:6" ht="15">
      <c r="A46" s="21"/>
      <c r="B46" s="176" t="s">
        <v>27</v>
      </c>
      <c r="C46" s="176"/>
      <c r="D46" s="176"/>
      <c r="E46" s="176"/>
      <c r="F46" s="177"/>
    </row>
    <row r="47" spans="1:6" ht="15.75">
      <c r="A47" s="26"/>
      <c r="B47" s="27" t="s">
        <v>848</v>
      </c>
      <c r="C47" s="40"/>
      <c r="D47" s="40"/>
      <c r="E47" s="142"/>
      <c r="F47" s="29"/>
    </row>
    <row r="48" spans="1:6" ht="15">
      <c r="A48" s="61" t="s">
        <v>21</v>
      </c>
      <c r="B48" s="6" t="s">
        <v>440</v>
      </c>
      <c r="C48" s="66" t="s">
        <v>23</v>
      </c>
      <c r="D48" s="64">
        <v>1</v>
      </c>
      <c r="E48" s="143">
        <v>540</v>
      </c>
      <c r="F48" s="69" t="s">
        <v>442</v>
      </c>
    </row>
    <row r="49" spans="1:6" ht="30">
      <c r="A49" s="61"/>
      <c r="B49" s="6"/>
      <c r="C49" s="66" t="s">
        <v>23</v>
      </c>
      <c r="D49" s="64">
        <v>5</v>
      </c>
      <c r="E49" s="143">
        <v>1010</v>
      </c>
      <c r="F49" s="69" t="s">
        <v>854</v>
      </c>
    </row>
    <row r="50" spans="1:6" ht="15">
      <c r="A50" s="61"/>
      <c r="B50" s="6"/>
      <c r="C50" s="66" t="s">
        <v>23</v>
      </c>
      <c r="D50" s="64">
        <v>15</v>
      </c>
      <c r="E50" s="143">
        <v>650</v>
      </c>
      <c r="F50" s="69" t="s">
        <v>443</v>
      </c>
    </row>
    <row r="51" spans="1:6" ht="15">
      <c r="A51" s="61"/>
      <c r="B51" s="6"/>
      <c r="C51" s="66" t="s">
        <v>23</v>
      </c>
      <c r="D51" s="64">
        <v>7</v>
      </c>
      <c r="E51" s="144">
        <v>30</v>
      </c>
      <c r="F51" s="69" t="s">
        <v>441</v>
      </c>
    </row>
    <row r="52" spans="1:6" ht="15">
      <c r="A52" s="61" t="s">
        <v>21</v>
      </c>
      <c r="B52" s="6" t="s">
        <v>433</v>
      </c>
      <c r="C52" s="66" t="s">
        <v>23</v>
      </c>
      <c r="D52" s="64">
        <v>5</v>
      </c>
      <c r="E52" s="143">
        <v>30</v>
      </c>
      <c r="F52" s="69" t="s">
        <v>445</v>
      </c>
    </row>
    <row r="53" spans="1:6" ht="15">
      <c r="A53" s="61"/>
      <c r="B53" s="6"/>
      <c r="C53" s="66" t="s">
        <v>23</v>
      </c>
      <c r="D53" s="64">
        <v>2</v>
      </c>
      <c r="E53" s="144">
        <v>30</v>
      </c>
      <c r="F53" s="69" t="s">
        <v>444</v>
      </c>
    </row>
    <row r="54" spans="1:6" ht="30">
      <c r="A54" s="61" t="s">
        <v>21</v>
      </c>
      <c r="B54" s="6" t="s">
        <v>431</v>
      </c>
      <c r="C54" s="66" t="s">
        <v>23</v>
      </c>
      <c r="D54" s="64">
        <v>5</v>
      </c>
      <c r="E54" s="143">
        <v>150</v>
      </c>
      <c r="F54" s="69" t="s">
        <v>855</v>
      </c>
    </row>
    <row r="55" spans="1:6" ht="15">
      <c r="A55" s="61"/>
      <c r="B55" s="6"/>
      <c r="C55" s="7" t="s">
        <v>23</v>
      </c>
      <c r="D55" s="61">
        <v>7</v>
      </c>
      <c r="E55" s="144">
        <v>380</v>
      </c>
      <c r="F55" s="69" t="s">
        <v>853</v>
      </c>
    </row>
    <row r="56" spans="1:6" ht="18" customHeight="1">
      <c r="A56" s="61"/>
      <c r="B56" s="6"/>
      <c r="C56" s="66" t="s">
        <v>23</v>
      </c>
      <c r="D56" s="64">
        <v>16</v>
      </c>
      <c r="E56" s="143">
        <v>150</v>
      </c>
      <c r="F56" s="69" t="s">
        <v>446</v>
      </c>
    </row>
    <row r="57" spans="1:6" ht="16.5" customHeight="1">
      <c r="A57" s="61" t="s">
        <v>21</v>
      </c>
      <c r="B57" s="6" t="s">
        <v>436</v>
      </c>
      <c r="C57" s="66" t="s">
        <v>23</v>
      </c>
      <c r="D57" s="64">
        <v>23</v>
      </c>
      <c r="E57" s="144">
        <v>220</v>
      </c>
      <c r="F57" s="69" t="s">
        <v>447</v>
      </c>
    </row>
    <row r="58" spans="1:6" ht="15">
      <c r="A58" s="61" t="s">
        <v>21</v>
      </c>
      <c r="B58" s="6" t="s">
        <v>448</v>
      </c>
      <c r="C58" s="66" t="s">
        <v>23</v>
      </c>
      <c r="D58" s="64">
        <v>11</v>
      </c>
      <c r="E58" s="143">
        <v>180</v>
      </c>
      <c r="F58" s="69" t="s">
        <v>449</v>
      </c>
    </row>
    <row r="59" spans="1:6" ht="15">
      <c r="A59" s="61" t="s">
        <v>21</v>
      </c>
      <c r="B59" s="6" t="s">
        <v>438</v>
      </c>
      <c r="C59" s="66" t="s">
        <v>23</v>
      </c>
      <c r="D59" s="64">
        <v>3</v>
      </c>
      <c r="E59" s="143">
        <v>290</v>
      </c>
      <c r="F59" s="69" t="s">
        <v>450</v>
      </c>
    </row>
    <row r="60" spans="1:6" ht="15">
      <c r="A60" s="61"/>
      <c r="B60" s="6"/>
      <c r="C60" s="7" t="s">
        <v>23</v>
      </c>
      <c r="D60" s="61">
        <v>5</v>
      </c>
      <c r="E60" s="153">
        <v>380</v>
      </c>
      <c r="F60" s="69" t="s">
        <v>451</v>
      </c>
    </row>
    <row r="61" spans="1:6" ht="15.75">
      <c r="A61" s="172" t="s">
        <v>621</v>
      </c>
      <c r="B61" s="172"/>
      <c r="C61" s="172"/>
      <c r="D61" s="172"/>
      <c r="E61" s="146">
        <f>SUM(E48:E60)</f>
        <v>4040</v>
      </c>
      <c r="F61" s="3"/>
    </row>
    <row r="62" spans="1:6" ht="15.75">
      <c r="A62" s="26"/>
      <c r="B62" s="27" t="s">
        <v>857</v>
      </c>
      <c r="C62" s="40"/>
      <c r="D62" s="40"/>
      <c r="E62" s="142"/>
      <c r="F62" s="29"/>
    </row>
    <row r="63" spans="1:6" ht="30">
      <c r="A63" s="61" t="s">
        <v>21</v>
      </c>
      <c r="B63" s="6" t="s">
        <v>184</v>
      </c>
      <c r="C63" s="66" t="s">
        <v>23</v>
      </c>
      <c r="D63" s="64">
        <v>1</v>
      </c>
      <c r="E63" s="143">
        <v>160</v>
      </c>
      <c r="F63" s="69" t="s">
        <v>870</v>
      </c>
    </row>
    <row r="64" spans="1:6" ht="15">
      <c r="A64" s="68"/>
      <c r="B64" s="6"/>
      <c r="C64" s="66" t="s">
        <v>23</v>
      </c>
      <c r="D64" s="64">
        <v>2</v>
      </c>
      <c r="E64" s="143">
        <v>160</v>
      </c>
      <c r="F64" s="69" t="s">
        <v>865</v>
      </c>
    </row>
    <row r="65" spans="1:6" ht="15">
      <c r="A65" s="61"/>
      <c r="B65" s="6"/>
      <c r="C65" s="66" t="s">
        <v>23</v>
      </c>
      <c r="D65" s="64">
        <v>3</v>
      </c>
      <c r="E65" s="143">
        <v>400</v>
      </c>
      <c r="F65" s="69" t="s">
        <v>866</v>
      </c>
    </row>
    <row r="66" spans="1:6" ht="15">
      <c r="A66" s="61"/>
      <c r="B66" s="6"/>
      <c r="C66" s="66" t="s">
        <v>23</v>
      </c>
      <c r="D66" s="64">
        <v>5</v>
      </c>
      <c r="E66" s="143">
        <v>370</v>
      </c>
      <c r="F66" s="69" t="s">
        <v>871</v>
      </c>
    </row>
    <row r="67" spans="1:6" ht="15">
      <c r="A67" s="61"/>
      <c r="B67" s="6"/>
      <c r="C67" s="66" t="s">
        <v>23</v>
      </c>
      <c r="D67" s="64">
        <v>6</v>
      </c>
      <c r="E67" s="143">
        <v>320</v>
      </c>
      <c r="F67" s="69" t="s">
        <v>872</v>
      </c>
    </row>
    <row r="68" spans="1:6" ht="15">
      <c r="A68" s="61"/>
      <c r="B68" s="6"/>
      <c r="C68" s="66" t="s">
        <v>23</v>
      </c>
      <c r="D68" s="64">
        <v>7</v>
      </c>
      <c r="E68" s="143">
        <v>320</v>
      </c>
      <c r="F68" s="69" t="s">
        <v>185</v>
      </c>
    </row>
    <row r="69" spans="1:6" ht="15">
      <c r="A69" s="61"/>
      <c r="B69" s="6"/>
      <c r="C69" s="66" t="s">
        <v>23</v>
      </c>
      <c r="D69" s="64">
        <v>8</v>
      </c>
      <c r="E69" s="143">
        <v>80</v>
      </c>
      <c r="F69" s="69" t="s">
        <v>186</v>
      </c>
    </row>
    <row r="70" spans="1:6" ht="15">
      <c r="A70" s="61"/>
      <c r="B70" s="6"/>
      <c r="C70" s="66" t="s">
        <v>23</v>
      </c>
      <c r="D70" s="64">
        <v>9</v>
      </c>
      <c r="E70" s="143">
        <v>30</v>
      </c>
      <c r="F70" s="69" t="s">
        <v>187</v>
      </c>
    </row>
    <row r="71" spans="1:6" ht="15">
      <c r="A71" s="61" t="s">
        <v>21</v>
      </c>
      <c r="B71" s="6" t="s">
        <v>188</v>
      </c>
      <c r="C71" s="66" t="s">
        <v>23</v>
      </c>
      <c r="D71" s="64">
        <v>18</v>
      </c>
      <c r="E71" s="195">
        <v>980</v>
      </c>
      <c r="F71" s="69" t="s">
        <v>873</v>
      </c>
    </row>
    <row r="72" spans="1:6" ht="15">
      <c r="A72" s="68"/>
      <c r="B72" s="6"/>
      <c r="C72" s="66" t="s">
        <v>23</v>
      </c>
      <c r="D72" s="64">
        <v>20</v>
      </c>
      <c r="E72" s="196"/>
      <c r="F72" s="69" t="s">
        <v>189</v>
      </c>
    </row>
    <row r="73" spans="1:6" ht="15">
      <c r="A73" s="61" t="s">
        <v>21</v>
      </c>
      <c r="B73" s="6" t="s">
        <v>190</v>
      </c>
      <c r="C73" s="66" t="s">
        <v>23</v>
      </c>
      <c r="D73" s="64">
        <v>2</v>
      </c>
      <c r="E73" s="171">
        <v>30</v>
      </c>
      <c r="F73" s="69" t="s">
        <v>874</v>
      </c>
    </row>
    <row r="74" spans="1:6" ht="15">
      <c r="A74" s="68"/>
      <c r="B74" s="6"/>
      <c r="C74" s="66" t="s">
        <v>23</v>
      </c>
      <c r="D74" s="64">
        <v>3</v>
      </c>
      <c r="E74" s="171">
        <v>190</v>
      </c>
      <c r="F74" s="69" t="s">
        <v>875</v>
      </c>
    </row>
    <row r="75" spans="1:6" ht="15">
      <c r="A75" s="68"/>
      <c r="B75" s="6"/>
      <c r="C75" s="66" t="s">
        <v>23</v>
      </c>
      <c r="D75" s="64">
        <v>4</v>
      </c>
      <c r="E75" s="171">
        <v>110</v>
      </c>
      <c r="F75" s="69" t="s">
        <v>191</v>
      </c>
    </row>
    <row r="76" spans="1:6" ht="15">
      <c r="A76" s="68"/>
      <c r="B76" s="6"/>
      <c r="C76" s="66" t="s">
        <v>23</v>
      </c>
      <c r="D76" s="64">
        <v>5</v>
      </c>
      <c r="E76" s="171">
        <v>450</v>
      </c>
      <c r="F76" s="69" t="s">
        <v>192</v>
      </c>
    </row>
    <row r="77" spans="1:6" ht="15">
      <c r="A77" s="61" t="s">
        <v>21</v>
      </c>
      <c r="B77" s="6" t="s">
        <v>182</v>
      </c>
      <c r="C77" s="66" t="s">
        <v>23</v>
      </c>
      <c r="D77" s="64">
        <v>16</v>
      </c>
      <c r="E77" s="171">
        <v>490</v>
      </c>
      <c r="F77" s="69" t="s">
        <v>193</v>
      </c>
    </row>
    <row r="78" spans="1:6" ht="15">
      <c r="A78" s="68"/>
      <c r="B78" s="6"/>
      <c r="C78" s="66" t="s">
        <v>23</v>
      </c>
      <c r="D78" s="64">
        <v>4</v>
      </c>
      <c r="E78" s="171">
        <v>240</v>
      </c>
      <c r="F78" s="69" t="s">
        <v>867</v>
      </c>
    </row>
    <row r="79" spans="1:6" ht="15">
      <c r="A79" s="68"/>
      <c r="B79" s="6"/>
      <c r="C79" s="66" t="s">
        <v>23</v>
      </c>
      <c r="D79" s="64">
        <v>7</v>
      </c>
      <c r="E79" s="171">
        <v>1140</v>
      </c>
      <c r="F79" s="69" t="s">
        <v>868</v>
      </c>
    </row>
    <row r="80" spans="1:6" ht="15">
      <c r="A80" s="61" t="s">
        <v>21</v>
      </c>
      <c r="B80" s="6" t="s">
        <v>181</v>
      </c>
      <c r="C80" s="66" t="s">
        <v>23</v>
      </c>
      <c r="D80" s="64">
        <v>6</v>
      </c>
      <c r="E80" s="171">
        <v>220</v>
      </c>
      <c r="F80" s="69" t="s">
        <v>869</v>
      </c>
    </row>
    <row r="81" spans="1:6" ht="15.75">
      <c r="A81" s="172" t="s">
        <v>621</v>
      </c>
      <c r="B81" s="172"/>
      <c r="C81" s="172"/>
      <c r="D81" s="172"/>
      <c r="E81" s="146">
        <f>SUM(E63:E80)</f>
        <v>5690</v>
      </c>
      <c r="F81" s="3"/>
    </row>
    <row r="82" spans="1:6" ht="15.75">
      <c r="A82" s="26"/>
      <c r="B82" s="27" t="s">
        <v>885</v>
      </c>
      <c r="C82" s="40"/>
      <c r="D82" s="40"/>
      <c r="E82" s="142"/>
      <c r="F82" s="29"/>
    </row>
    <row r="83" spans="1:6" ht="33.75" customHeight="1">
      <c r="A83" s="12" t="s">
        <v>21</v>
      </c>
      <c r="B83" s="6" t="s">
        <v>203</v>
      </c>
      <c r="C83" s="7" t="s">
        <v>23</v>
      </c>
      <c r="D83" s="61">
        <v>4</v>
      </c>
      <c r="E83" s="143">
        <v>920</v>
      </c>
      <c r="F83" s="69" t="s">
        <v>893</v>
      </c>
    </row>
    <row r="84" spans="1:6" ht="45.75" customHeight="1">
      <c r="A84" s="61"/>
      <c r="B84" s="6"/>
      <c r="C84" s="7" t="s">
        <v>23</v>
      </c>
      <c r="D84" s="61">
        <v>22</v>
      </c>
      <c r="E84" s="143">
        <v>1000</v>
      </c>
      <c r="F84" s="69" t="s">
        <v>894</v>
      </c>
    </row>
    <row r="85" spans="3:6" ht="15">
      <c r="C85" s="7" t="s">
        <v>23</v>
      </c>
      <c r="D85" s="61">
        <v>8</v>
      </c>
      <c r="E85" s="143">
        <v>520</v>
      </c>
      <c r="F85" s="69" t="s">
        <v>890</v>
      </c>
    </row>
    <row r="86" spans="1:6" ht="15">
      <c r="A86" s="61"/>
      <c r="B86" s="6"/>
      <c r="C86" s="7" t="s">
        <v>23</v>
      </c>
      <c r="D86" s="61">
        <v>18</v>
      </c>
      <c r="E86" s="143">
        <v>820</v>
      </c>
      <c r="F86" s="69" t="s">
        <v>552</v>
      </c>
    </row>
    <row r="87" spans="1:6" ht="15">
      <c r="A87" s="61"/>
      <c r="B87" s="6"/>
      <c r="C87" s="7" t="s">
        <v>23</v>
      </c>
      <c r="D87" s="61">
        <v>10</v>
      </c>
      <c r="E87" s="143">
        <v>390</v>
      </c>
      <c r="F87" s="69" t="s">
        <v>891</v>
      </c>
    </row>
    <row r="88" spans="1:6" ht="15">
      <c r="A88" s="61"/>
      <c r="B88" s="6"/>
      <c r="C88" s="7" t="s">
        <v>23</v>
      </c>
      <c r="D88" s="61">
        <v>20</v>
      </c>
      <c r="E88" s="143">
        <v>180</v>
      </c>
      <c r="F88" s="69" t="s">
        <v>212</v>
      </c>
    </row>
    <row r="89" spans="1:6" ht="15">
      <c r="A89" s="12" t="s">
        <v>21</v>
      </c>
      <c r="B89" s="6" t="s">
        <v>213</v>
      </c>
      <c r="C89" s="7" t="s">
        <v>23</v>
      </c>
      <c r="D89" s="61">
        <v>8</v>
      </c>
      <c r="E89" s="143">
        <v>160</v>
      </c>
      <c r="F89" s="69" t="s">
        <v>892</v>
      </c>
    </row>
    <row r="90" spans="3:6" ht="15">
      <c r="C90" s="66" t="s">
        <v>23</v>
      </c>
      <c r="D90" s="64">
        <v>10</v>
      </c>
      <c r="E90" s="143">
        <v>1650</v>
      </c>
      <c r="F90" s="69" t="s">
        <v>214</v>
      </c>
    </row>
    <row r="91" spans="1:6" ht="15">
      <c r="A91" s="12"/>
      <c r="B91" s="6"/>
      <c r="C91" s="66" t="s">
        <v>23</v>
      </c>
      <c r="D91" s="64">
        <v>6</v>
      </c>
      <c r="E91" s="143">
        <v>320</v>
      </c>
      <c r="F91" s="69" t="s">
        <v>215</v>
      </c>
    </row>
    <row r="92" spans="1:6" ht="15.75">
      <c r="A92" s="172" t="s">
        <v>621</v>
      </c>
      <c r="B92" s="172"/>
      <c r="C92" s="172"/>
      <c r="D92" s="172"/>
      <c r="E92" s="146">
        <f>SUM(E83:E91)</f>
        <v>5960</v>
      </c>
      <c r="F92" s="3"/>
    </row>
    <row r="93" spans="1:6" ht="18" customHeight="1">
      <c r="A93" s="57" t="s">
        <v>943</v>
      </c>
      <c r="B93" s="58"/>
      <c r="C93" s="59"/>
      <c r="D93" s="59"/>
      <c r="E93" s="146">
        <f>SUM(,E81,E92,E61)</f>
        <v>15690</v>
      </c>
      <c r="F93" s="58"/>
    </row>
    <row r="94" spans="1:6" ht="15">
      <c r="A94" s="20"/>
      <c r="B94" s="174" t="s">
        <v>30</v>
      </c>
      <c r="C94" s="174"/>
      <c r="D94" s="174"/>
      <c r="E94" s="174"/>
      <c r="F94" s="175"/>
    </row>
    <row r="95" spans="1:6" ht="15">
      <c r="A95" s="21"/>
      <c r="B95" s="176" t="s">
        <v>31</v>
      </c>
      <c r="C95" s="176"/>
      <c r="D95" s="176"/>
      <c r="E95" s="176"/>
      <c r="F95" s="177"/>
    </row>
    <row r="96" spans="1:6" ht="15.75">
      <c r="A96" s="26"/>
      <c r="B96" s="27" t="s">
        <v>848</v>
      </c>
      <c r="C96" s="40"/>
      <c r="D96" s="40"/>
      <c r="E96" s="142"/>
      <c r="F96" s="29"/>
    </row>
    <row r="97" spans="1:6" ht="15">
      <c r="A97" s="68" t="s">
        <v>21</v>
      </c>
      <c r="B97" s="6" t="s">
        <v>440</v>
      </c>
      <c r="C97" s="66" t="s">
        <v>23</v>
      </c>
      <c r="D97" s="64">
        <v>2</v>
      </c>
      <c r="E97" s="152">
        <v>180</v>
      </c>
      <c r="F97" s="72" t="s">
        <v>452</v>
      </c>
    </row>
    <row r="98" spans="1:6" ht="30">
      <c r="A98" s="68"/>
      <c r="B98" s="6"/>
      <c r="C98" s="66" t="s">
        <v>23</v>
      </c>
      <c r="D98" s="64">
        <v>6</v>
      </c>
      <c r="E98" s="152">
        <v>1490</v>
      </c>
      <c r="F98" s="72" t="s">
        <v>856</v>
      </c>
    </row>
    <row r="99" spans="1:6" ht="15">
      <c r="A99" s="68"/>
      <c r="B99" s="6"/>
      <c r="C99" s="66" t="s">
        <v>23</v>
      </c>
      <c r="D99" s="64">
        <v>13</v>
      </c>
      <c r="E99" s="152">
        <v>210</v>
      </c>
      <c r="F99" s="72" t="s">
        <v>453</v>
      </c>
    </row>
    <row r="100" spans="1:6" ht="15">
      <c r="A100" s="68"/>
      <c r="B100" s="6"/>
      <c r="C100" s="66" t="s">
        <v>23</v>
      </c>
      <c r="D100" s="64">
        <v>11</v>
      </c>
      <c r="E100" s="152">
        <v>910</v>
      </c>
      <c r="F100" s="72" t="s">
        <v>454</v>
      </c>
    </row>
    <row r="101" spans="1:6" ht="15">
      <c r="A101" s="61"/>
      <c r="B101" s="6"/>
      <c r="C101" s="18" t="s">
        <v>23</v>
      </c>
      <c r="D101" s="64">
        <v>16</v>
      </c>
      <c r="E101" s="144">
        <v>50</v>
      </c>
      <c r="F101" s="72" t="s">
        <v>455</v>
      </c>
    </row>
    <row r="102" spans="1:6" ht="15">
      <c r="A102" s="68" t="s">
        <v>21</v>
      </c>
      <c r="B102" s="6" t="s">
        <v>438</v>
      </c>
      <c r="C102" s="66" t="s">
        <v>23</v>
      </c>
      <c r="D102" s="64">
        <v>1</v>
      </c>
      <c r="E102" s="152">
        <v>450</v>
      </c>
      <c r="F102" s="72" t="s">
        <v>456</v>
      </c>
    </row>
    <row r="103" spans="1:6" ht="15">
      <c r="A103" s="68" t="s">
        <v>21</v>
      </c>
      <c r="B103" s="6" t="s">
        <v>436</v>
      </c>
      <c r="C103" s="66" t="s">
        <v>23</v>
      </c>
      <c r="D103" s="64">
        <v>20</v>
      </c>
      <c r="E103" s="152">
        <v>80</v>
      </c>
      <c r="F103" s="72" t="s">
        <v>457</v>
      </c>
    </row>
    <row r="104" spans="1:6" ht="15">
      <c r="A104" s="68"/>
      <c r="B104" s="6"/>
      <c r="C104" s="66" t="s">
        <v>23</v>
      </c>
      <c r="D104" s="64">
        <v>21</v>
      </c>
      <c r="E104" s="152">
        <v>60</v>
      </c>
      <c r="F104" s="72" t="s">
        <v>458</v>
      </c>
    </row>
    <row r="105" spans="1:6" ht="15">
      <c r="A105" s="68"/>
      <c r="B105" s="6"/>
      <c r="C105" s="66" t="s">
        <v>23</v>
      </c>
      <c r="D105" s="64">
        <v>22</v>
      </c>
      <c r="E105" s="152">
        <v>80</v>
      </c>
      <c r="F105" s="72" t="s">
        <v>459</v>
      </c>
    </row>
    <row r="106" spans="1:6" ht="15">
      <c r="A106" s="68" t="s">
        <v>21</v>
      </c>
      <c r="B106" s="6" t="s">
        <v>433</v>
      </c>
      <c r="C106" s="66" t="s">
        <v>23</v>
      </c>
      <c r="D106" s="64">
        <v>3</v>
      </c>
      <c r="E106" s="144">
        <v>160</v>
      </c>
      <c r="F106" s="72" t="s">
        <v>460</v>
      </c>
    </row>
    <row r="107" spans="1:6" ht="15">
      <c r="A107" s="68" t="s">
        <v>21</v>
      </c>
      <c r="B107" s="6" t="s">
        <v>448</v>
      </c>
      <c r="C107" s="66" t="s">
        <v>23</v>
      </c>
      <c r="D107" s="64">
        <v>10</v>
      </c>
      <c r="E107" s="152">
        <v>160</v>
      </c>
      <c r="F107" s="72" t="s">
        <v>461</v>
      </c>
    </row>
    <row r="108" spans="1:6" ht="15">
      <c r="A108" s="68"/>
      <c r="B108" s="6"/>
      <c r="C108" s="66" t="s">
        <v>23</v>
      </c>
      <c r="D108" s="64">
        <v>15</v>
      </c>
      <c r="E108" s="152">
        <v>120</v>
      </c>
      <c r="F108" s="72" t="s">
        <v>462</v>
      </c>
    </row>
    <row r="109" spans="1:6" ht="15">
      <c r="A109" s="68" t="s">
        <v>21</v>
      </c>
      <c r="B109" s="6" t="s">
        <v>431</v>
      </c>
      <c r="C109" s="66" t="s">
        <v>23</v>
      </c>
      <c r="D109" s="64">
        <v>6</v>
      </c>
      <c r="E109" s="152">
        <v>100</v>
      </c>
      <c r="F109" s="72" t="s">
        <v>463</v>
      </c>
    </row>
    <row r="110" spans="1:6" ht="15.75">
      <c r="A110" s="172" t="s">
        <v>621</v>
      </c>
      <c r="B110" s="172"/>
      <c r="C110" s="172"/>
      <c r="D110" s="172"/>
      <c r="E110" s="146">
        <f>SUM(E97:E109)</f>
        <v>4050</v>
      </c>
      <c r="F110" s="3"/>
    </row>
    <row r="111" spans="1:6" ht="15.75">
      <c r="A111" s="26"/>
      <c r="B111" s="27" t="s">
        <v>857</v>
      </c>
      <c r="C111" s="40"/>
      <c r="D111" s="40"/>
      <c r="E111" s="142"/>
      <c r="F111" s="29"/>
    </row>
    <row r="112" spans="1:6" ht="30">
      <c r="A112" s="68" t="s">
        <v>21</v>
      </c>
      <c r="B112" s="6" t="s">
        <v>194</v>
      </c>
      <c r="C112" s="64" t="s">
        <v>23</v>
      </c>
      <c r="D112" s="64">
        <v>41</v>
      </c>
      <c r="E112" s="152">
        <v>160</v>
      </c>
      <c r="F112" s="72" t="s">
        <v>882</v>
      </c>
    </row>
    <row r="113" spans="1:6" ht="15">
      <c r="A113" s="68"/>
      <c r="B113" s="6"/>
      <c r="C113" s="64" t="s">
        <v>23</v>
      </c>
      <c r="D113" s="64">
        <v>42</v>
      </c>
      <c r="E113" s="152">
        <v>190</v>
      </c>
      <c r="F113" s="72" t="s">
        <v>877</v>
      </c>
    </row>
    <row r="114" spans="1:6" ht="15">
      <c r="A114" s="68"/>
      <c r="B114" s="6"/>
      <c r="C114" s="64" t="s">
        <v>23</v>
      </c>
      <c r="D114" s="64">
        <v>44</v>
      </c>
      <c r="E114" s="152">
        <v>290</v>
      </c>
      <c r="F114" s="72" t="s">
        <v>878</v>
      </c>
    </row>
    <row r="115" spans="1:6" ht="15">
      <c r="A115" s="68"/>
      <c r="B115" s="6"/>
      <c r="C115" s="64" t="s">
        <v>23</v>
      </c>
      <c r="D115" s="64">
        <v>45</v>
      </c>
      <c r="E115" s="152">
        <v>20</v>
      </c>
      <c r="F115" s="72" t="s">
        <v>195</v>
      </c>
    </row>
    <row r="116" spans="1:6" ht="15">
      <c r="A116" s="68"/>
      <c r="B116" s="6"/>
      <c r="C116" s="64" t="s">
        <v>23</v>
      </c>
      <c r="D116" s="64">
        <v>46</v>
      </c>
      <c r="E116" s="152">
        <v>110</v>
      </c>
      <c r="F116" s="72" t="s">
        <v>876</v>
      </c>
    </row>
    <row r="117" spans="1:6" ht="15">
      <c r="A117" s="68"/>
      <c r="B117" s="6"/>
      <c r="C117" s="64" t="s">
        <v>23</v>
      </c>
      <c r="D117" s="64">
        <v>47</v>
      </c>
      <c r="E117" s="152">
        <v>5</v>
      </c>
      <c r="F117" s="72" t="s">
        <v>196</v>
      </c>
    </row>
    <row r="118" spans="1:6" ht="15">
      <c r="A118" s="68"/>
      <c r="B118" s="6"/>
      <c r="C118" s="64" t="s">
        <v>23</v>
      </c>
      <c r="D118" s="64">
        <v>48</v>
      </c>
      <c r="E118" s="152">
        <v>240</v>
      </c>
      <c r="F118" s="72" t="s">
        <v>879</v>
      </c>
    </row>
    <row r="119" spans="1:6" ht="15">
      <c r="A119" s="68" t="s">
        <v>21</v>
      </c>
      <c r="B119" s="6" t="s">
        <v>197</v>
      </c>
      <c r="C119" s="64" t="s">
        <v>23</v>
      </c>
      <c r="D119" s="64">
        <v>34</v>
      </c>
      <c r="E119" s="152">
        <v>160</v>
      </c>
      <c r="F119" s="72" t="s">
        <v>198</v>
      </c>
    </row>
    <row r="120" spans="1:6" ht="15">
      <c r="A120" s="68" t="s">
        <v>21</v>
      </c>
      <c r="B120" s="6" t="s">
        <v>199</v>
      </c>
      <c r="C120" s="64" t="s">
        <v>23</v>
      </c>
      <c r="D120" s="64">
        <v>1</v>
      </c>
      <c r="E120" s="152">
        <v>240</v>
      </c>
      <c r="F120" s="72" t="s">
        <v>200</v>
      </c>
    </row>
    <row r="121" spans="1:6" ht="30.75" customHeight="1">
      <c r="A121" s="68"/>
      <c r="B121" s="6"/>
      <c r="C121" s="64" t="s">
        <v>23</v>
      </c>
      <c r="D121" s="64">
        <v>2</v>
      </c>
      <c r="E121" s="152">
        <v>370</v>
      </c>
      <c r="F121" s="72" t="s">
        <v>883</v>
      </c>
    </row>
    <row r="122" spans="1:6" ht="15">
      <c r="A122" s="68"/>
      <c r="B122" s="6"/>
      <c r="C122" s="64" t="s">
        <v>23</v>
      </c>
      <c r="D122" s="64">
        <v>3</v>
      </c>
      <c r="E122" s="152">
        <v>320</v>
      </c>
      <c r="F122" s="72" t="s">
        <v>201</v>
      </c>
    </row>
    <row r="123" spans="1:6" ht="15">
      <c r="A123" s="68"/>
      <c r="B123" s="64"/>
      <c r="C123" s="64" t="s">
        <v>23</v>
      </c>
      <c r="D123" s="64">
        <v>4</v>
      </c>
      <c r="E123" s="152">
        <v>270</v>
      </c>
      <c r="F123" s="72" t="s">
        <v>880</v>
      </c>
    </row>
    <row r="124" spans="1:6" ht="15">
      <c r="A124" s="68" t="s">
        <v>21</v>
      </c>
      <c r="B124" s="6" t="s">
        <v>182</v>
      </c>
      <c r="C124" s="64" t="s">
        <v>23</v>
      </c>
      <c r="D124" s="64">
        <v>3</v>
      </c>
      <c r="E124" s="152">
        <v>970</v>
      </c>
      <c r="F124" s="72" t="s">
        <v>881</v>
      </c>
    </row>
    <row r="125" spans="1:6" ht="30">
      <c r="A125" s="68"/>
      <c r="B125" s="6"/>
      <c r="C125" s="64" t="s">
        <v>23</v>
      </c>
      <c r="D125" s="64">
        <v>14</v>
      </c>
      <c r="E125" s="152">
        <v>1660</v>
      </c>
      <c r="F125" s="72" t="s">
        <v>884</v>
      </c>
    </row>
    <row r="126" spans="1:6" ht="15">
      <c r="A126" s="68"/>
      <c r="B126" s="6"/>
      <c r="C126" s="64" t="s">
        <v>23</v>
      </c>
      <c r="D126" s="64">
        <v>34</v>
      </c>
      <c r="E126" s="152">
        <v>490</v>
      </c>
      <c r="F126" s="72" t="s">
        <v>202</v>
      </c>
    </row>
    <row r="127" spans="1:6" ht="15.75">
      <c r="A127" s="172" t="s">
        <v>621</v>
      </c>
      <c r="B127" s="172"/>
      <c r="C127" s="172"/>
      <c r="D127" s="172"/>
      <c r="E127" s="146">
        <f>SUM(E112:E126)</f>
        <v>5495</v>
      </c>
      <c r="F127" s="3"/>
    </row>
    <row r="128" spans="1:6" ht="15.75">
      <c r="A128" s="26"/>
      <c r="B128" s="27" t="s">
        <v>885</v>
      </c>
      <c r="C128" s="40"/>
      <c r="D128" s="40"/>
      <c r="E128" s="142"/>
      <c r="F128" s="29"/>
    </row>
    <row r="129" spans="1:6" ht="30">
      <c r="A129" s="73" t="s">
        <v>21</v>
      </c>
      <c r="B129" s="64" t="s">
        <v>216</v>
      </c>
      <c r="C129" s="66" t="s">
        <v>175</v>
      </c>
      <c r="D129" s="64"/>
      <c r="E129" s="152">
        <v>710</v>
      </c>
      <c r="F129" s="72" t="s">
        <v>897</v>
      </c>
    </row>
    <row r="130" spans="1:6" ht="45">
      <c r="A130" s="73" t="s">
        <v>21</v>
      </c>
      <c r="B130" s="64" t="s">
        <v>203</v>
      </c>
      <c r="C130" s="7" t="s">
        <v>23</v>
      </c>
      <c r="D130" s="61">
        <v>12</v>
      </c>
      <c r="E130" s="152">
        <v>2260</v>
      </c>
      <c r="F130" s="72" t="s">
        <v>898</v>
      </c>
    </row>
    <row r="131" spans="1:6" ht="15">
      <c r="A131" s="86"/>
      <c r="B131" s="87"/>
      <c r="C131" s="7" t="s">
        <v>23</v>
      </c>
      <c r="D131" s="61">
        <v>2</v>
      </c>
      <c r="E131" s="152">
        <v>710</v>
      </c>
      <c r="F131" s="72" t="s">
        <v>217</v>
      </c>
    </row>
    <row r="132" spans="1:6" ht="15">
      <c r="A132" s="12" t="s">
        <v>21</v>
      </c>
      <c r="B132" s="64" t="s">
        <v>213</v>
      </c>
      <c r="C132" s="7" t="s">
        <v>23</v>
      </c>
      <c r="D132" s="64">
        <v>4</v>
      </c>
      <c r="E132" s="152">
        <v>470</v>
      </c>
      <c r="F132" s="72" t="s">
        <v>895</v>
      </c>
    </row>
    <row r="133" spans="1:6" ht="15">
      <c r="A133" s="86"/>
      <c r="B133" s="87"/>
      <c r="C133" s="7" t="s">
        <v>23</v>
      </c>
      <c r="D133" s="64">
        <v>7</v>
      </c>
      <c r="E133" s="152">
        <v>390</v>
      </c>
      <c r="F133" s="72" t="s">
        <v>218</v>
      </c>
    </row>
    <row r="134" spans="1:6" ht="15">
      <c r="A134" s="12"/>
      <c r="B134" s="64"/>
      <c r="C134" s="7" t="s">
        <v>23</v>
      </c>
      <c r="D134" s="64">
        <v>6</v>
      </c>
      <c r="E134" s="152">
        <v>320</v>
      </c>
      <c r="F134" s="72" t="s">
        <v>896</v>
      </c>
    </row>
    <row r="135" spans="1:6" ht="15">
      <c r="A135" s="73"/>
      <c r="B135" s="64"/>
      <c r="C135" s="7" t="s">
        <v>23</v>
      </c>
      <c r="D135" s="64">
        <v>13</v>
      </c>
      <c r="E135" s="152">
        <v>180</v>
      </c>
      <c r="F135" s="72" t="s">
        <v>219</v>
      </c>
    </row>
    <row r="136" spans="1:6" ht="15">
      <c r="A136" s="8" t="s">
        <v>21</v>
      </c>
      <c r="B136" s="64" t="s">
        <v>220</v>
      </c>
      <c r="C136" s="66" t="s">
        <v>175</v>
      </c>
      <c r="D136" s="64"/>
      <c r="E136" s="152">
        <v>710</v>
      </c>
      <c r="F136" s="72" t="s">
        <v>221</v>
      </c>
    </row>
    <row r="137" spans="1:6" ht="15.75">
      <c r="A137" s="172" t="s">
        <v>621</v>
      </c>
      <c r="B137" s="172"/>
      <c r="C137" s="172"/>
      <c r="D137" s="172"/>
      <c r="E137" s="146">
        <f>SUM(E129:E136)</f>
        <v>5750</v>
      </c>
      <c r="F137" s="3"/>
    </row>
    <row r="138" spans="1:6" ht="15.75">
      <c r="A138" s="57" t="s">
        <v>944</v>
      </c>
      <c r="B138" s="58"/>
      <c r="C138" s="59"/>
      <c r="D138" s="59"/>
      <c r="E138" s="146">
        <f>SUM(,E127,E137,E110)</f>
        <v>15295</v>
      </c>
      <c r="F138" s="58"/>
    </row>
    <row r="139" spans="1:6" ht="15.75">
      <c r="A139" s="101" t="s">
        <v>925</v>
      </c>
      <c r="B139" s="102"/>
      <c r="C139" s="102"/>
      <c r="D139" s="102"/>
      <c r="E139" s="156">
        <f>E138+E93+E44</f>
        <v>44815</v>
      </c>
      <c r="F139" s="97"/>
    </row>
    <row r="141" spans="2:6" ht="15.75">
      <c r="B141" s="138"/>
      <c r="C141" s="130" t="s">
        <v>945</v>
      </c>
      <c r="D141" s="129"/>
      <c r="E141" s="163"/>
      <c r="F141" s="131" t="s">
        <v>968</v>
      </c>
    </row>
    <row r="142" spans="2:6" ht="15.75">
      <c r="B142" s="130" t="s">
        <v>946</v>
      </c>
      <c r="C142" s="130"/>
      <c r="D142" s="129"/>
      <c r="E142" s="163"/>
      <c r="F142" s="129"/>
    </row>
    <row r="143" spans="2:6" ht="15.75">
      <c r="B143" s="129"/>
      <c r="C143" s="130" t="s">
        <v>947</v>
      </c>
      <c r="D143" s="129"/>
      <c r="E143" s="163"/>
      <c r="F143" s="131"/>
    </row>
  </sheetData>
  <sheetProtection/>
  <mergeCells count="23">
    <mergeCell ref="B12:F12"/>
    <mergeCell ref="A127:D127"/>
    <mergeCell ref="A137:D137"/>
    <mergeCell ref="B46:F46"/>
    <mergeCell ref="B94:F94"/>
    <mergeCell ref="B95:F95"/>
    <mergeCell ref="A81:D81"/>
    <mergeCell ref="A1:E1"/>
    <mergeCell ref="A2:E2"/>
    <mergeCell ref="D4:E4"/>
    <mergeCell ref="B5:E5"/>
    <mergeCell ref="A9:F9"/>
    <mergeCell ref="B10:D10"/>
    <mergeCell ref="A110:D110"/>
    <mergeCell ref="A23:D23"/>
    <mergeCell ref="A33:D33"/>
    <mergeCell ref="A43:D43"/>
    <mergeCell ref="B45:F45"/>
    <mergeCell ref="A8:F8"/>
    <mergeCell ref="A92:D92"/>
    <mergeCell ref="A61:D61"/>
    <mergeCell ref="E71:E72"/>
    <mergeCell ref="B11:F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2022-10-27T10:54:35Z</dcterms:modified>
  <cp:category/>
  <cp:version/>
  <cp:contentType/>
  <cp:contentStatus/>
</cp:coreProperties>
</file>